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9630" windowHeight="67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Лист1!$A$2:$L$324</definedName>
    <definedName name="_xlnm._FilterDatabase" localSheetId="1" hidden="1">Лист2!$A$2:$G$2</definedName>
  </definedNames>
  <calcPr calcId="145621"/>
</workbook>
</file>

<file path=xl/calcChain.xml><?xml version="1.0" encoding="utf-8"?>
<calcChain xmlns="http://schemas.openxmlformats.org/spreadsheetml/2006/main">
  <c r="H318" i="1" l="1"/>
  <c r="I318" i="1" s="1"/>
  <c r="H319" i="1"/>
  <c r="I319" i="1" s="1"/>
  <c r="H33" i="1"/>
  <c r="I33" i="1" s="1"/>
  <c r="H32" i="1"/>
  <c r="I32" i="1" s="1"/>
  <c r="H129" i="1"/>
  <c r="I129" i="1" s="1"/>
  <c r="H130" i="1"/>
  <c r="I130" i="1" s="1"/>
  <c r="H132" i="1"/>
  <c r="I132" i="1" s="1"/>
  <c r="H131" i="1"/>
  <c r="I131" i="1" s="1"/>
  <c r="H87" i="1"/>
  <c r="I87" i="1" s="1"/>
  <c r="H86" i="1"/>
  <c r="I86" i="1" s="1"/>
  <c r="H85" i="1"/>
  <c r="H84" i="1"/>
  <c r="I84" i="1" s="1"/>
  <c r="H112" i="1"/>
  <c r="I112" i="1" s="1"/>
  <c r="H113" i="1"/>
  <c r="I113" i="1" s="1"/>
  <c r="H114" i="1"/>
  <c r="I114" i="1" s="1"/>
  <c r="H115" i="1"/>
  <c r="I115" i="1" s="1"/>
  <c r="H111" i="1"/>
  <c r="I111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96" i="1"/>
  <c r="I96" i="1" s="1"/>
  <c r="H73" i="1"/>
  <c r="I73" i="1" s="1"/>
  <c r="H74" i="1"/>
  <c r="I74" i="1" s="1"/>
  <c r="H72" i="1"/>
  <c r="I72" i="1" s="1"/>
  <c r="H61" i="1"/>
  <c r="I61" i="1" s="1"/>
  <c r="H60" i="1"/>
  <c r="I60" i="1" s="1"/>
  <c r="H48" i="1"/>
  <c r="I48" i="1" s="1"/>
  <c r="H49" i="1"/>
  <c r="I49" i="1" s="1"/>
  <c r="H47" i="1"/>
  <c r="I47" i="1" s="1"/>
  <c r="H20" i="1"/>
  <c r="H19" i="1"/>
  <c r="H128" i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H119" i="1"/>
  <c r="I119" i="1" s="1"/>
  <c r="H118" i="1"/>
  <c r="I118" i="1" s="1"/>
  <c r="H117" i="1"/>
  <c r="I117" i="1" s="1"/>
  <c r="H116" i="1"/>
  <c r="I116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H104" i="1"/>
  <c r="I104" i="1" s="1"/>
  <c r="H103" i="1"/>
  <c r="I103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H13" i="1"/>
  <c r="H14" i="1"/>
  <c r="I14" i="1" s="1"/>
  <c r="H16" i="1"/>
  <c r="I16" i="1" s="1"/>
  <c r="H17" i="1"/>
  <c r="I17" i="1" s="1"/>
  <c r="H15" i="1"/>
  <c r="I15" i="1" s="1"/>
  <c r="H18" i="1"/>
  <c r="I18" i="1" s="1"/>
  <c r="I85" i="1"/>
  <c r="I128" i="1"/>
  <c r="I120" i="1"/>
  <c r="I105" i="1"/>
  <c r="H4" i="1"/>
  <c r="I4" i="1" s="1"/>
  <c r="H3" i="1"/>
  <c r="I3" i="1" s="1"/>
  <c r="I317" i="1" l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324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323" i="1"/>
  <c r="I322" i="1"/>
  <c r="I321" i="1"/>
  <c r="I262" i="1"/>
  <c r="I263" i="1"/>
  <c r="I260" i="1"/>
  <c r="I261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320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4" i="1"/>
  <c r="I173" i="1"/>
  <c r="I172" i="1"/>
  <c r="I171" i="1"/>
  <c r="I170" i="1"/>
  <c r="I169" i="1"/>
  <c r="I168" i="1"/>
  <c r="I166" i="1"/>
  <c r="I165" i="1"/>
  <c r="I164" i="1"/>
  <c r="I163" i="1"/>
  <c r="I161" i="1"/>
  <c r="I160" i="1"/>
  <c r="I159" i="1"/>
  <c r="I158" i="1"/>
  <c r="I157" i="1"/>
  <c r="I154" i="1"/>
  <c r="I153" i="1"/>
  <c r="I152" i="1"/>
  <c r="I151" i="1"/>
  <c r="I148" i="1"/>
  <c r="I147" i="1"/>
  <c r="I145" i="1"/>
  <c r="I144" i="1"/>
  <c r="I143" i="1"/>
  <c r="I142" i="1"/>
  <c r="I141" i="1"/>
  <c r="I140" i="1"/>
  <c r="I136" i="1"/>
  <c r="I135" i="1"/>
  <c r="I134" i="1"/>
  <c r="I133" i="1"/>
</calcChain>
</file>

<file path=xl/sharedStrings.xml><?xml version="1.0" encoding="utf-8"?>
<sst xmlns="http://schemas.openxmlformats.org/spreadsheetml/2006/main" count="778" uniqueCount="116">
  <si>
    <t>Отдел продаж тел: 8(495) 255-01-10,  e-mail: jkrublev@mail.ru   сайт: www.jkrub.ru</t>
  </si>
  <si>
    <t>Дом</t>
  </si>
  <si>
    <t>этаж</t>
  </si>
  <si>
    <t>м2</t>
  </si>
  <si>
    <t>Цена</t>
  </si>
  <si>
    <t>Балкон</t>
  </si>
  <si>
    <t>11</t>
  </si>
  <si>
    <t xml:space="preserve"> № кв.</t>
  </si>
  <si>
    <t>Сторона</t>
  </si>
  <si>
    <t>нет</t>
  </si>
  <si>
    <t>?</t>
  </si>
  <si>
    <t>Р</t>
  </si>
  <si>
    <t>дом</t>
  </si>
  <si>
    <t>квартира</t>
  </si>
  <si>
    <t>окно</t>
  </si>
  <si>
    <t>цена</t>
  </si>
  <si>
    <t>20 б</t>
  </si>
  <si>
    <t xml:space="preserve">20 б </t>
  </si>
  <si>
    <t>20 в</t>
  </si>
  <si>
    <t>20 г</t>
  </si>
  <si>
    <t>свободна</t>
  </si>
  <si>
    <t>аренда</t>
  </si>
  <si>
    <t>с</t>
  </si>
  <si>
    <t>к</t>
  </si>
  <si>
    <t>бк</t>
  </si>
  <si>
    <t>с,бк</t>
  </si>
  <si>
    <t>с,к</t>
  </si>
  <si>
    <t>20 а</t>
  </si>
  <si>
    <t>2-х комн.</t>
  </si>
  <si>
    <t>Рас-е</t>
  </si>
  <si>
    <t>Окно</t>
  </si>
  <si>
    <t>Этаж</t>
  </si>
  <si>
    <t>новая цена</t>
  </si>
  <si>
    <t xml:space="preserve">20 а </t>
  </si>
  <si>
    <t>б</t>
  </si>
  <si>
    <t>с,б</t>
  </si>
  <si>
    <t>к,б</t>
  </si>
  <si>
    <t>28,2</t>
  </si>
  <si>
    <t>21</t>
  </si>
  <si>
    <t>3</t>
  </si>
  <si>
    <t>2</t>
  </si>
  <si>
    <t>27</t>
  </si>
  <si>
    <t>4</t>
  </si>
  <si>
    <t>балкон</t>
  </si>
  <si>
    <t>29</t>
  </si>
  <si>
    <t>отделка</t>
  </si>
  <si>
    <t xml:space="preserve">Цена </t>
  </si>
  <si>
    <t>соц</t>
  </si>
  <si>
    <t>зал</t>
  </si>
  <si>
    <t>46,4</t>
  </si>
  <si>
    <t>31,8</t>
  </si>
  <si>
    <t>30,9</t>
  </si>
  <si>
    <t>28,4</t>
  </si>
  <si>
    <t>53,7</t>
  </si>
  <si>
    <t>35,2</t>
  </si>
  <si>
    <t>34,2</t>
  </si>
  <si>
    <t>29,3</t>
  </si>
  <si>
    <t>35,6</t>
  </si>
  <si>
    <t>52,7</t>
  </si>
  <si>
    <t>33,9</t>
  </si>
  <si>
    <t>30,1</t>
  </si>
  <si>
    <t>36,0</t>
  </si>
  <si>
    <t>52,8</t>
  </si>
  <si>
    <t>31,2</t>
  </si>
  <si>
    <t>31,9</t>
  </si>
  <si>
    <t>50,8</t>
  </si>
  <si>
    <t>32,7</t>
  </si>
  <si>
    <t>53,6</t>
  </si>
  <si>
    <t>30,6</t>
  </si>
  <si>
    <t>34,3</t>
  </si>
  <si>
    <t>55</t>
  </si>
  <si>
    <t>60,9</t>
  </si>
  <si>
    <t>34,1</t>
  </si>
  <si>
    <t>62,1</t>
  </si>
  <si>
    <t>51,1</t>
  </si>
  <si>
    <t>30</t>
  </si>
  <si>
    <t>62,3</t>
  </si>
  <si>
    <t>32,1</t>
  </si>
  <si>
    <t>33</t>
  </si>
  <si>
    <t>61,4</t>
  </si>
  <si>
    <t>32,3</t>
  </si>
  <si>
    <t>61,9</t>
  </si>
  <si>
    <t>32,9</t>
  </si>
  <si>
    <t>29,7</t>
  </si>
  <si>
    <t>49,5</t>
  </si>
  <si>
    <t>46,0</t>
  </si>
  <si>
    <t>53,1</t>
  </si>
  <si>
    <t>53,3</t>
  </si>
  <si>
    <t>33,4</t>
  </si>
  <si>
    <t>33,3</t>
  </si>
  <si>
    <t>48,5</t>
  </si>
  <si>
    <t>45,1</t>
  </si>
  <si>
    <t>62,2</t>
  </si>
  <si>
    <t>28,7</t>
  </si>
  <si>
    <t>50,5</t>
  </si>
  <si>
    <t>32,8</t>
  </si>
  <si>
    <t>29,1</t>
  </si>
  <si>
    <t>53</t>
  </si>
  <si>
    <t>38,6</t>
  </si>
  <si>
    <t>40,4</t>
  </si>
  <si>
    <t>65</t>
  </si>
  <si>
    <t>48,6</t>
  </si>
  <si>
    <t>44,4</t>
  </si>
  <si>
    <t>34,6</t>
  </si>
  <si>
    <t>39,6</t>
  </si>
  <si>
    <t>28,6</t>
  </si>
  <si>
    <t>28,5</t>
  </si>
  <si>
    <t>28,8</t>
  </si>
  <si>
    <t>28,3</t>
  </si>
  <si>
    <t>35,0</t>
  </si>
  <si>
    <t>29,0</t>
  </si>
  <si>
    <t>29,8</t>
  </si>
  <si>
    <t>31,7</t>
  </si>
  <si>
    <t>28,9</t>
  </si>
  <si>
    <t>29,9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</si>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</sst>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3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</cellStyleXfs>
  <cellXfs count="98">
    <xf numFmtId="0" fontId="0" fillId="0" borderId="0" xfId="0"/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1" fontId="6" fillId="0" borderId="1" xfId="0" applyNumberFormat="1" applyFon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41" fontId="4" fillId="0" borderId="1" xfId="0" applyNumberFormat="1" applyFont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49" fontId="6" fillId="0" borderId="2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0" fontId="3" fillId="3" borderId="2" xfId="0" applyNumberFormat="1" applyFont="1" applyFill="1" applyBorder="1" applyAlignment="1">
      <alignment horizont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41" fontId="3" fillId="3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4" xfId="0" applyFill="1" applyBorder="1"/>
    <xf numFmtId="0" fontId="6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wrapText="1"/>
    </xf>
    <xf numFmtId="0" fontId="10" fillId="4" borderId="2" xfId="0" applyNumberFormat="1" applyFont="1" applyFill="1" applyBorder="1" applyAlignment="1">
      <alignment horizont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>
      <alignment horizontal="center" vertical="center" wrapText="1"/>
    </xf>
    <xf numFmtId="0" fontId="10" fillId="4" borderId="2" xfId="1" applyNumberFormat="1" applyFont="1" applyFill="1" applyBorder="1" applyAlignment="1">
      <alignment horizontal="center" vertical="center" wrapText="1"/>
    </xf>
    <xf numFmtId="41" fontId="10" fillId="4" borderId="1" xfId="0" applyNumberFormat="1" applyFont="1" applyFill="1" applyBorder="1" applyAlignment="1">
      <alignment horizontal="center"/>
    </xf>
    <xf numFmtId="49" fontId="10" fillId="4" borderId="2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49" fontId="11" fillId="5" borderId="2" xfId="2" applyNumberFormat="1" applyBorder="1" applyAlignment="1">
      <alignment horizontal="center" wrapText="1"/>
    </xf>
    <xf numFmtId="0" fontId="11" fillId="5" borderId="2" xfId="2" applyNumberFormat="1" applyBorder="1" applyAlignment="1">
      <alignment horizontal="center" wrapText="1"/>
    </xf>
    <xf numFmtId="49" fontId="11" fillId="5" borderId="2" xfId="2" applyNumberFormat="1" applyBorder="1" applyAlignment="1">
      <alignment horizontal="center" vertical="center" wrapText="1"/>
    </xf>
    <xf numFmtId="0" fontId="11" fillId="5" borderId="2" xfId="2" applyNumberFormat="1" applyBorder="1" applyAlignment="1">
      <alignment horizontal="center" vertical="center" wrapText="1"/>
    </xf>
    <xf numFmtId="41" fontId="11" fillId="5" borderId="1" xfId="2" applyNumberFormat="1" applyBorder="1" applyAlignment="1">
      <alignment horizontal="center"/>
    </xf>
    <xf numFmtId="49" fontId="11" fillId="5" borderId="2" xfId="2" applyNumberFormat="1" applyBorder="1" applyAlignment="1">
      <alignment horizontal="center"/>
    </xf>
    <xf numFmtId="0" fontId="11" fillId="5" borderId="2" xfId="2" applyBorder="1" applyAlignment="1">
      <alignment horizontal="center"/>
    </xf>
    <xf numFmtId="0" fontId="0" fillId="0" borderId="0" xfId="0" applyNumberFormat="1"/>
    <xf numFmtId="0" fontId="0" fillId="0" borderId="1" xfId="0" applyBorder="1"/>
    <xf numFmtId="41" fontId="0" fillId="0" borderId="0" xfId="0" applyNumberFormat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center" wrapText="1"/>
    </xf>
    <xf numFmtId="0" fontId="6" fillId="6" borderId="2" xfId="0" applyNumberFormat="1" applyFont="1" applyFill="1" applyBorder="1" applyAlignment="1">
      <alignment horizont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41" fontId="0" fillId="6" borderId="1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49" fontId="0" fillId="6" borderId="2" xfId="0" applyNumberFormat="1" applyFill="1" applyBorder="1" applyAlignment="1">
      <alignment horizontal="center"/>
    </xf>
    <xf numFmtId="49" fontId="6" fillId="7" borderId="2" xfId="0" applyNumberFormat="1" applyFont="1" applyFill="1" applyBorder="1" applyAlignment="1">
      <alignment horizontal="center" wrapText="1"/>
    </xf>
    <xf numFmtId="0" fontId="6" fillId="7" borderId="2" xfId="0" applyNumberFormat="1" applyFont="1" applyFill="1" applyBorder="1" applyAlignment="1">
      <alignment horizontal="center" wrapText="1"/>
    </xf>
    <xf numFmtId="49" fontId="6" fillId="7" borderId="2" xfId="0" applyNumberFormat="1" applyFont="1" applyFill="1" applyBorder="1" applyAlignment="1">
      <alignment horizontal="center" vertical="center" wrapText="1"/>
    </xf>
    <xf numFmtId="0" fontId="6" fillId="7" borderId="2" xfId="0" applyNumberFormat="1" applyFont="1" applyFill="1" applyBorder="1" applyAlignment="1">
      <alignment horizontal="center" vertical="center" wrapText="1"/>
    </xf>
    <xf numFmtId="0" fontId="6" fillId="7" borderId="2" xfId="1" applyNumberFormat="1" applyFont="1" applyFill="1" applyBorder="1" applyAlignment="1">
      <alignment horizontal="center" vertical="center" wrapText="1"/>
    </xf>
    <xf numFmtId="41" fontId="0" fillId="7" borderId="1" xfId="0" applyNumberFormat="1" applyFill="1" applyBorder="1" applyAlignment="1">
      <alignment horizontal="center"/>
    </xf>
    <xf numFmtId="49" fontId="0" fillId="7" borderId="2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49" fontId="6" fillId="7" borderId="2" xfId="1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9" fillId="0" borderId="2" xfId="0" applyNumberFormat="1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Хороший" xfId="2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5"/>
  <sheetViews>
    <sheetView tabSelected="1" workbookViewId="0">
      <selection activeCell="F10" sqref="F10"/>
    </sheetView>
  </sheetViews>
  <sheetFormatPr defaultRowHeight="15" x14ac:dyDescent="0.25"/>
  <cols>
    <col min="1" max="1" width="7.7109375" customWidth="1"/>
    <col min="2" max="2" width="6" customWidth="1"/>
    <col min="3" max="3" width="5.28515625" customWidth="1"/>
    <col min="4" max="4" width="6.85546875" customWidth="1"/>
    <col min="5" max="5" width="6.7109375" customWidth="1"/>
    <col min="6" max="6" width="6.5703125" customWidth="1"/>
    <col min="7" max="7" width="13" hidden="1" customWidth="1"/>
    <col min="8" max="8" width="12.28515625" hidden="1" customWidth="1"/>
    <col min="9" max="9" width="12.85546875" customWidth="1"/>
    <col min="10" max="10" width="9.140625" style="25"/>
    <col min="11" max="11" width="5" style="26" customWidth="1"/>
    <col min="12" max="12" width="5.5703125" style="26" customWidth="1"/>
    <col min="15" max="15" width="14.28515625" bestFit="1" customWidth="1"/>
  </cols>
  <sheetData>
    <row r="1" spans="1:12" ht="71.25" customHeight="1" x14ac:dyDescent="0.3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0.25" customHeight="1" x14ac:dyDescent="0.25">
      <c r="A2" s="1" t="s">
        <v>1</v>
      </c>
      <c r="B2" s="1"/>
      <c r="C2" s="1" t="s">
        <v>31</v>
      </c>
      <c r="D2" s="1" t="s">
        <v>7</v>
      </c>
      <c r="E2" s="1" t="s">
        <v>30</v>
      </c>
      <c r="F2" s="1" t="s">
        <v>3</v>
      </c>
      <c r="G2" s="19" t="s">
        <v>4</v>
      </c>
      <c r="H2" s="19" t="s">
        <v>45</v>
      </c>
      <c r="I2" s="19" t="s">
        <v>46</v>
      </c>
      <c r="J2" s="19" t="s">
        <v>5</v>
      </c>
      <c r="K2" s="1" t="s">
        <v>29</v>
      </c>
      <c r="L2" s="1" t="s">
        <v>8</v>
      </c>
    </row>
    <row r="3" spans="1:12" ht="15" customHeight="1" x14ac:dyDescent="0.25">
      <c r="A3" s="2">
        <v>21</v>
      </c>
      <c r="B3" s="12">
        <v>5</v>
      </c>
      <c r="C3" s="6">
        <v>1</v>
      </c>
      <c r="D3" s="4">
        <v>4</v>
      </c>
      <c r="E3" s="5">
        <v>2</v>
      </c>
      <c r="F3" s="4">
        <v>28.1</v>
      </c>
      <c r="G3" s="21">
        <v>3118120</v>
      </c>
      <c r="H3" s="21">
        <f>F3*15000</f>
        <v>421500</v>
      </c>
      <c r="I3" s="21">
        <f t="shared" ref="I3:I33" si="0">G3*1.15+H3</f>
        <v>4007337.9999999995</v>
      </c>
      <c r="J3" s="7" t="s">
        <v>9</v>
      </c>
      <c r="K3" s="38"/>
      <c r="L3" s="34" t="s">
        <v>34</v>
      </c>
    </row>
    <row r="4" spans="1:12" ht="15" customHeight="1" x14ac:dyDescent="0.25">
      <c r="A4" s="2">
        <v>21</v>
      </c>
      <c r="B4" s="12">
        <v>5</v>
      </c>
      <c r="C4" s="6">
        <v>1</v>
      </c>
      <c r="D4" s="4">
        <v>5</v>
      </c>
      <c r="E4" s="5">
        <v>2</v>
      </c>
      <c r="F4" s="6">
        <v>28</v>
      </c>
      <c r="G4" s="21">
        <v>3136500</v>
      </c>
      <c r="H4" s="21">
        <f>F4*15000</f>
        <v>420000</v>
      </c>
      <c r="I4" s="21">
        <f t="shared" si="0"/>
        <v>4026974.9999999995</v>
      </c>
      <c r="J4" s="7" t="s">
        <v>9</v>
      </c>
      <c r="K4" s="38"/>
      <c r="L4" s="34" t="s">
        <v>35</v>
      </c>
    </row>
    <row r="5" spans="1:12" ht="15" customHeight="1" x14ac:dyDescent="0.25">
      <c r="A5" s="2">
        <v>21</v>
      </c>
      <c r="B5" s="12">
        <v>5</v>
      </c>
      <c r="C5" s="6">
        <v>1</v>
      </c>
      <c r="D5" s="4">
        <v>10</v>
      </c>
      <c r="E5" s="5">
        <v>1</v>
      </c>
      <c r="F5" s="6">
        <v>31.8</v>
      </c>
      <c r="G5" s="21">
        <v>3508876</v>
      </c>
      <c r="H5" s="21">
        <f>F5*15000</f>
        <v>477000</v>
      </c>
      <c r="I5" s="21">
        <f t="shared" si="0"/>
        <v>4512207.4000000004</v>
      </c>
      <c r="J5" s="7" t="s">
        <v>9</v>
      </c>
      <c r="K5" s="34"/>
      <c r="L5" s="34" t="s">
        <v>22</v>
      </c>
    </row>
    <row r="6" spans="1:12" ht="15" customHeight="1" x14ac:dyDescent="0.25">
      <c r="A6" s="2">
        <v>21</v>
      </c>
      <c r="B6" s="12">
        <v>5</v>
      </c>
      <c r="C6" s="6">
        <v>2</v>
      </c>
      <c r="D6" s="51">
        <v>19</v>
      </c>
      <c r="E6" s="5">
        <v>1</v>
      </c>
      <c r="F6" s="6" t="s">
        <v>37</v>
      </c>
      <c r="G6" s="21">
        <v>3170000</v>
      </c>
      <c r="H6" s="21">
        <f>F6*15000</f>
        <v>423000</v>
      </c>
      <c r="I6" s="21">
        <f t="shared" si="0"/>
        <v>4068499.9999999995</v>
      </c>
      <c r="J6" s="7" t="s">
        <v>9</v>
      </c>
      <c r="K6" s="38"/>
      <c r="L6" s="34"/>
    </row>
    <row r="7" spans="1:12" ht="15" customHeight="1" x14ac:dyDescent="0.25">
      <c r="A7" s="2">
        <v>21</v>
      </c>
      <c r="B7" s="12">
        <v>5</v>
      </c>
      <c r="C7" s="6">
        <v>3</v>
      </c>
      <c r="D7" s="4">
        <v>30</v>
      </c>
      <c r="E7" s="5">
        <v>1</v>
      </c>
      <c r="F7" s="6">
        <v>29.7</v>
      </c>
      <c r="G7" s="21">
        <v>3325625</v>
      </c>
      <c r="H7" s="21">
        <f>F7*15000</f>
        <v>445500</v>
      </c>
      <c r="I7" s="21">
        <f t="shared" si="0"/>
        <v>4269968.75</v>
      </c>
      <c r="J7" s="7" t="s">
        <v>9</v>
      </c>
      <c r="K7" s="34"/>
      <c r="L7" s="34" t="s">
        <v>22</v>
      </c>
    </row>
    <row r="8" spans="1:12" ht="15" customHeight="1" x14ac:dyDescent="0.25">
      <c r="A8" s="2">
        <v>21</v>
      </c>
      <c r="B8" s="12">
        <v>5</v>
      </c>
      <c r="C8" s="3">
        <v>4</v>
      </c>
      <c r="D8" s="4">
        <v>35</v>
      </c>
      <c r="E8" s="5">
        <v>1</v>
      </c>
      <c r="F8" s="4">
        <v>25.8</v>
      </c>
      <c r="G8" s="20">
        <v>4511055</v>
      </c>
      <c r="H8" s="20">
        <f t="shared" ref="H8:H14" si="1">F8*20000</f>
        <v>516000</v>
      </c>
      <c r="I8" s="21">
        <f t="shared" si="0"/>
        <v>5703713.25</v>
      </c>
      <c r="J8" s="24" t="s">
        <v>5</v>
      </c>
      <c r="K8" s="38" t="s">
        <v>11</v>
      </c>
      <c r="L8" s="34"/>
    </row>
    <row r="9" spans="1:12" ht="15" customHeight="1" x14ac:dyDescent="0.25">
      <c r="A9" s="2">
        <v>21</v>
      </c>
      <c r="B9" s="12">
        <v>5</v>
      </c>
      <c r="C9" s="3">
        <v>4</v>
      </c>
      <c r="D9" s="4">
        <v>36</v>
      </c>
      <c r="E9" s="5">
        <v>1</v>
      </c>
      <c r="F9" s="6">
        <v>27.9</v>
      </c>
      <c r="G9" s="21">
        <v>3799160</v>
      </c>
      <c r="H9" s="20">
        <f t="shared" si="1"/>
        <v>558000</v>
      </c>
      <c r="I9" s="21">
        <f t="shared" si="0"/>
        <v>4927034</v>
      </c>
      <c r="J9" s="7" t="s">
        <v>9</v>
      </c>
      <c r="K9" s="38"/>
      <c r="L9" s="34" t="s">
        <v>34</v>
      </c>
    </row>
    <row r="10" spans="1:12" ht="15" customHeight="1" x14ac:dyDescent="0.25">
      <c r="A10" s="2">
        <v>21</v>
      </c>
      <c r="B10" s="12">
        <v>5</v>
      </c>
      <c r="C10" s="3">
        <v>4</v>
      </c>
      <c r="D10" s="4">
        <v>39</v>
      </c>
      <c r="E10" s="5">
        <v>1</v>
      </c>
      <c r="F10" s="6">
        <v>28</v>
      </c>
      <c r="G10" s="21">
        <v>3842100</v>
      </c>
      <c r="H10" s="20">
        <f t="shared" si="1"/>
        <v>560000</v>
      </c>
      <c r="I10" s="21">
        <f t="shared" si="0"/>
        <v>4978415</v>
      </c>
      <c r="J10" s="7" t="s">
        <v>9</v>
      </c>
      <c r="K10" s="38"/>
      <c r="L10" s="34" t="s">
        <v>22</v>
      </c>
    </row>
    <row r="11" spans="1:12" ht="15" customHeight="1" x14ac:dyDescent="0.25">
      <c r="A11" s="2">
        <v>21</v>
      </c>
      <c r="B11" s="12">
        <v>5</v>
      </c>
      <c r="C11" s="3">
        <v>4</v>
      </c>
      <c r="D11" s="4">
        <v>40</v>
      </c>
      <c r="E11" s="5">
        <v>1</v>
      </c>
      <c r="F11" s="4">
        <v>26.1</v>
      </c>
      <c r="G11" s="21">
        <v>3860545</v>
      </c>
      <c r="H11" s="20">
        <f t="shared" si="1"/>
        <v>522000</v>
      </c>
      <c r="I11" s="21">
        <f t="shared" si="0"/>
        <v>4961626.75</v>
      </c>
      <c r="J11" s="24" t="s">
        <v>9</v>
      </c>
      <c r="K11" s="38"/>
      <c r="L11" s="34" t="s">
        <v>22</v>
      </c>
    </row>
    <row r="12" spans="1:12" ht="15" customHeight="1" x14ac:dyDescent="0.25">
      <c r="A12" s="2">
        <v>21</v>
      </c>
      <c r="B12" s="12">
        <v>5</v>
      </c>
      <c r="C12" s="15">
        <v>4</v>
      </c>
      <c r="D12" s="9">
        <v>41</v>
      </c>
      <c r="E12" s="10">
        <v>1</v>
      </c>
      <c r="F12" s="8">
        <v>29.8</v>
      </c>
      <c r="G12" s="23">
        <v>4087710</v>
      </c>
      <c r="H12" s="20">
        <f t="shared" si="1"/>
        <v>596000</v>
      </c>
      <c r="I12" s="21">
        <v>6296867</v>
      </c>
      <c r="J12" s="7" t="s">
        <v>9</v>
      </c>
      <c r="K12" s="38" t="s">
        <v>11</v>
      </c>
      <c r="L12" s="34" t="s">
        <v>22</v>
      </c>
    </row>
    <row r="13" spans="1:12" ht="15" customHeight="1" x14ac:dyDescent="0.25">
      <c r="A13" s="17">
        <v>21</v>
      </c>
      <c r="B13" s="18">
        <v>5</v>
      </c>
      <c r="C13" s="15">
        <v>4</v>
      </c>
      <c r="D13" s="14">
        <v>42</v>
      </c>
      <c r="E13" s="10">
        <v>1</v>
      </c>
      <c r="F13" s="13">
        <v>27.6</v>
      </c>
      <c r="G13" s="22">
        <v>3787520</v>
      </c>
      <c r="H13" s="20">
        <f t="shared" si="1"/>
        <v>552000</v>
      </c>
      <c r="I13" s="21">
        <v>5907648</v>
      </c>
      <c r="J13" s="7" t="s">
        <v>9</v>
      </c>
      <c r="K13" s="38" t="s">
        <v>11</v>
      </c>
      <c r="L13" s="34" t="s">
        <v>22</v>
      </c>
    </row>
    <row r="14" spans="1:12" ht="15" customHeight="1" x14ac:dyDescent="0.25">
      <c r="A14" s="2">
        <v>21</v>
      </c>
      <c r="B14" s="12">
        <v>5</v>
      </c>
      <c r="C14" s="16">
        <v>4</v>
      </c>
      <c r="D14" s="4">
        <v>43</v>
      </c>
      <c r="E14" s="5">
        <v>1</v>
      </c>
      <c r="F14" s="4">
        <v>32</v>
      </c>
      <c r="G14" s="21">
        <v>4695000</v>
      </c>
      <c r="H14" s="20">
        <f t="shared" si="1"/>
        <v>640000</v>
      </c>
      <c r="I14" s="21">
        <f t="shared" si="0"/>
        <v>6039250</v>
      </c>
      <c r="J14" s="24" t="s">
        <v>5</v>
      </c>
      <c r="K14" s="34"/>
      <c r="L14" s="34" t="s">
        <v>22</v>
      </c>
    </row>
    <row r="15" spans="1:12" ht="19.5" customHeight="1" x14ac:dyDescent="0.25">
      <c r="A15" s="2">
        <v>21</v>
      </c>
      <c r="B15" s="12">
        <v>5</v>
      </c>
      <c r="C15" s="6">
        <v>2</v>
      </c>
      <c r="D15" s="4">
        <v>57</v>
      </c>
      <c r="E15" s="5">
        <v>1</v>
      </c>
      <c r="F15" s="6">
        <v>28.4</v>
      </c>
      <c r="G15" s="21">
        <v>3181000</v>
      </c>
      <c r="H15" s="21">
        <f>F15*15000</f>
        <v>426000</v>
      </c>
      <c r="I15" s="21">
        <f t="shared" si="0"/>
        <v>4084149.9999999995</v>
      </c>
      <c r="J15" s="7" t="s">
        <v>9</v>
      </c>
      <c r="K15" s="38"/>
      <c r="L15" s="34" t="s">
        <v>22</v>
      </c>
    </row>
    <row r="16" spans="1:12" ht="15" customHeight="1" x14ac:dyDescent="0.25">
      <c r="A16" s="71" t="s">
        <v>38</v>
      </c>
      <c r="B16" s="72">
        <v>5</v>
      </c>
      <c r="C16" s="73" t="s">
        <v>39</v>
      </c>
      <c r="D16" s="74">
        <v>63</v>
      </c>
      <c r="E16" s="75">
        <v>1</v>
      </c>
      <c r="F16" s="74">
        <v>27.3</v>
      </c>
      <c r="G16" s="21">
        <v>3140000</v>
      </c>
      <c r="H16" s="20">
        <f>F16*20000</f>
        <v>546000</v>
      </c>
      <c r="I16" s="21">
        <f t="shared" si="0"/>
        <v>4156999.9999999995</v>
      </c>
      <c r="J16" s="76" t="s">
        <v>9</v>
      </c>
      <c r="K16" s="34"/>
      <c r="L16" s="34"/>
    </row>
    <row r="17" spans="1:15" ht="15" customHeight="1" x14ac:dyDescent="0.25">
      <c r="A17" s="2" t="s">
        <v>38</v>
      </c>
      <c r="B17" s="12">
        <v>5</v>
      </c>
      <c r="C17" s="16" t="s">
        <v>39</v>
      </c>
      <c r="D17" s="4">
        <v>68</v>
      </c>
      <c r="E17" s="5">
        <v>1</v>
      </c>
      <c r="F17" s="4">
        <v>28.2</v>
      </c>
      <c r="G17" s="21">
        <v>3180500</v>
      </c>
      <c r="H17" s="20">
        <f>F17*20000</f>
        <v>564000</v>
      </c>
      <c r="I17" s="21">
        <f t="shared" si="0"/>
        <v>4221575</v>
      </c>
      <c r="J17" s="24"/>
      <c r="K17" s="34"/>
      <c r="L17" s="34"/>
    </row>
    <row r="18" spans="1:15" ht="16.5" customHeight="1" x14ac:dyDescent="0.25">
      <c r="A18" s="2">
        <v>21</v>
      </c>
      <c r="B18" s="12">
        <v>5</v>
      </c>
      <c r="C18" s="6">
        <v>3</v>
      </c>
      <c r="D18" s="4">
        <v>69</v>
      </c>
      <c r="E18" s="5">
        <v>1</v>
      </c>
      <c r="F18" s="6">
        <v>29.6</v>
      </c>
      <c r="G18" s="21">
        <v>3345580</v>
      </c>
      <c r="H18" s="21">
        <f>F18*15000</f>
        <v>444000</v>
      </c>
      <c r="I18" s="21">
        <f t="shared" si="0"/>
        <v>4291417</v>
      </c>
      <c r="J18" s="7" t="s">
        <v>9</v>
      </c>
      <c r="K18" s="34"/>
      <c r="L18" s="34" t="s">
        <v>22</v>
      </c>
    </row>
    <row r="19" spans="1:15" ht="15" customHeight="1" x14ac:dyDescent="0.25">
      <c r="A19" s="2">
        <v>21</v>
      </c>
      <c r="B19" s="12">
        <v>5</v>
      </c>
      <c r="C19" s="15">
        <v>4</v>
      </c>
      <c r="D19" s="9">
        <v>72</v>
      </c>
      <c r="E19" s="10">
        <v>1</v>
      </c>
      <c r="F19" s="8">
        <v>28.2</v>
      </c>
      <c r="G19" s="23">
        <v>3839780</v>
      </c>
      <c r="H19" s="21">
        <f>F19*20000</f>
        <v>564000</v>
      </c>
      <c r="I19" s="21">
        <v>5979747</v>
      </c>
      <c r="J19" s="7" t="s">
        <v>9</v>
      </c>
      <c r="K19" s="38" t="s">
        <v>11</v>
      </c>
      <c r="L19" s="34"/>
    </row>
    <row r="20" spans="1:15" ht="15" customHeight="1" x14ac:dyDescent="0.25">
      <c r="A20" s="11">
        <v>21</v>
      </c>
      <c r="B20" s="12">
        <v>5</v>
      </c>
      <c r="C20" s="15">
        <v>4</v>
      </c>
      <c r="D20" s="9">
        <v>80</v>
      </c>
      <c r="E20" s="10">
        <v>1</v>
      </c>
      <c r="F20" s="8">
        <v>31.7</v>
      </c>
      <c r="G20" s="23">
        <v>4313680</v>
      </c>
      <c r="H20" s="21">
        <f>F20*20000</f>
        <v>634000</v>
      </c>
      <c r="I20" s="21">
        <v>6594732</v>
      </c>
      <c r="J20" s="7" t="s">
        <v>9</v>
      </c>
      <c r="K20" s="38" t="s">
        <v>11</v>
      </c>
      <c r="L20" s="34"/>
    </row>
    <row r="21" spans="1:15" ht="15" customHeight="1" x14ac:dyDescent="0.25">
      <c r="A21" s="2">
        <v>21</v>
      </c>
      <c r="B21" s="12">
        <v>5</v>
      </c>
      <c r="C21" s="6">
        <v>1</v>
      </c>
      <c r="D21" s="4">
        <v>82</v>
      </c>
      <c r="E21" s="5">
        <v>2</v>
      </c>
      <c r="F21" s="6">
        <v>57.5</v>
      </c>
      <c r="G21" s="21">
        <v>6459665</v>
      </c>
      <c r="H21" s="21">
        <f t="shared" ref="H21:H31" si="2">F21*15000</f>
        <v>862500</v>
      </c>
      <c r="I21" s="21">
        <f t="shared" si="0"/>
        <v>8291114.7499999991</v>
      </c>
      <c r="J21" s="7" t="s">
        <v>9</v>
      </c>
      <c r="K21" s="34"/>
      <c r="L21" s="34" t="s">
        <v>22</v>
      </c>
    </row>
    <row r="22" spans="1:15" ht="15" customHeight="1" x14ac:dyDescent="0.25">
      <c r="A22" s="2">
        <v>21</v>
      </c>
      <c r="B22" s="12">
        <v>5</v>
      </c>
      <c r="C22" s="6">
        <v>1</v>
      </c>
      <c r="D22" s="4">
        <v>83</v>
      </c>
      <c r="E22" s="5">
        <v>2</v>
      </c>
      <c r="F22" s="6">
        <v>46.9</v>
      </c>
      <c r="G22" s="21">
        <v>5268840</v>
      </c>
      <c r="H22" s="21">
        <f t="shared" si="2"/>
        <v>703500</v>
      </c>
      <c r="I22" s="21">
        <f t="shared" si="0"/>
        <v>6762665.9999999991</v>
      </c>
      <c r="J22" s="7" t="s">
        <v>9</v>
      </c>
      <c r="K22" s="34"/>
      <c r="L22" s="34" t="s">
        <v>25</v>
      </c>
    </row>
    <row r="23" spans="1:15" ht="15" customHeight="1" x14ac:dyDescent="0.25">
      <c r="A23" s="2">
        <v>21</v>
      </c>
      <c r="B23" s="12">
        <v>5</v>
      </c>
      <c r="C23" s="6">
        <v>1</v>
      </c>
      <c r="D23" s="4">
        <v>84</v>
      </c>
      <c r="E23" s="5">
        <v>3</v>
      </c>
      <c r="F23" s="6">
        <v>51.7</v>
      </c>
      <c r="G23" s="21">
        <v>5704681</v>
      </c>
      <c r="H23" s="21">
        <f t="shared" si="2"/>
        <v>775500</v>
      </c>
      <c r="I23" s="21">
        <f t="shared" si="0"/>
        <v>7335883.1499999994</v>
      </c>
      <c r="J23" s="7" t="s">
        <v>9</v>
      </c>
      <c r="K23" s="34"/>
      <c r="L23" s="34" t="s">
        <v>26</v>
      </c>
    </row>
    <row r="24" spans="1:15" ht="15" customHeight="1" x14ac:dyDescent="0.25">
      <c r="A24" s="2">
        <v>21</v>
      </c>
      <c r="B24" s="12">
        <v>5</v>
      </c>
      <c r="C24" s="6">
        <v>1</v>
      </c>
      <c r="D24" s="4">
        <v>85</v>
      </c>
      <c r="E24" s="5">
        <v>3</v>
      </c>
      <c r="F24" s="6">
        <v>51.8</v>
      </c>
      <c r="G24" s="21">
        <v>5715716</v>
      </c>
      <c r="H24" s="21">
        <f t="shared" si="2"/>
        <v>777000</v>
      </c>
      <c r="I24" s="21">
        <f t="shared" si="0"/>
        <v>7350073.3999999994</v>
      </c>
      <c r="J24" s="7" t="s">
        <v>9</v>
      </c>
      <c r="K24" s="34"/>
      <c r="L24" s="34" t="s">
        <v>23</v>
      </c>
    </row>
    <row r="25" spans="1:15" ht="15" customHeight="1" x14ac:dyDescent="0.25">
      <c r="A25" s="2">
        <v>21</v>
      </c>
      <c r="B25" s="12">
        <v>5</v>
      </c>
      <c r="C25" s="6">
        <v>2</v>
      </c>
      <c r="D25" s="4">
        <v>88</v>
      </c>
      <c r="E25" s="5">
        <v>2</v>
      </c>
      <c r="F25" s="4">
        <v>61</v>
      </c>
      <c r="G25" s="21">
        <v>6730862</v>
      </c>
      <c r="H25" s="21">
        <f t="shared" si="2"/>
        <v>915000</v>
      </c>
      <c r="I25" s="21">
        <f t="shared" si="0"/>
        <v>8655491.3000000007</v>
      </c>
      <c r="J25" s="24" t="s">
        <v>5</v>
      </c>
      <c r="K25" s="34"/>
      <c r="L25" s="34" t="s">
        <v>22</v>
      </c>
    </row>
    <row r="26" spans="1:15" ht="15" customHeight="1" x14ac:dyDescent="0.25">
      <c r="A26" s="2">
        <v>21</v>
      </c>
      <c r="B26" s="12">
        <v>5</v>
      </c>
      <c r="C26" s="6">
        <v>2</v>
      </c>
      <c r="D26" s="4">
        <v>89</v>
      </c>
      <c r="E26" s="5">
        <v>2</v>
      </c>
      <c r="F26" s="4">
        <v>49</v>
      </c>
      <c r="G26" s="21">
        <v>5406758</v>
      </c>
      <c r="H26" s="21">
        <f t="shared" si="2"/>
        <v>735000</v>
      </c>
      <c r="I26" s="21">
        <f t="shared" si="0"/>
        <v>6952771.6999999993</v>
      </c>
      <c r="J26" s="24" t="s">
        <v>5</v>
      </c>
      <c r="K26" s="34"/>
      <c r="L26" s="34" t="s">
        <v>25</v>
      </c>
    </row>
    <row r="27" spans="1:15" ht="15" customHeight="1" x14ac:dyDescent="0.25">
      <c r="A27" s="2">
        <v>21</v>
      </c>
      <c r="B27" s="12">
        <v>5</v>
      </c>
      <c r="C27" s="6">
        <v>2</v>
      </c>
      <c r="D27" s="4">
        <v>91</v>
      </c>
      <c r="E27" s="5">
        <v>3</v>
      </c>
      <c r="F27" s="4">
        <v>57.9</v>
      </c>
      <c r="G27" s="21">
        <v>6388802</v>
      </c>
      <c r="H27" s="21">
        <f t="shared" si="2"/>
        <v>868500</v>
      </c>
      <c r="I27" s="21">
        <f t="shared" si="0"/>
        <v>8215622.2999999998</v>
      </c>
      <c r="J27" s="24" t="s">
        <v>5</v>
      </c>
      <c r="K27" s="34"/>
      <c r="L27" s="34" t="s">
        <v>23</v>
      </c>
    </row>
    <row r="28" spans="1:15" x14ac:dyDescent="0.25">
      <c r="A28" s="2">
        <v>21</v>
      </c>
      <c r="B28" s="12">
        <v>5</v>
      </c>
      <c r="C28" s="6">
        <v>2</v>
      </c>
      <c r="D28" s="4">
        <v>92</v>
      </c>
      <c r="E28" s="5">
        <v>2</v>
      </c>
      <c r="F28" s="4">
        <v>53.6</v>
      </c>
      <c r="G28" s="21">
        <v>5914331</v>
      </c>
      <c r="H28" s="21">
        <f t="shared" si="2"/>
        <v>804000</v>
      </c>
      <c r="I28" s="21">
        <f t="shared" si="0"/>
        <v>7605480.6499999994</v>
      </c>
      <c r="J28" s="7" t="s">
        <v>5</v>
      </c>
      <c r="K28" s="34"/>
      <c r="L28" s="34" t="s">
        <v>24</v>
      </c>
      <c r="O28" s="68"/>
    </row>
    <row r="29" spans="1:15" ht="15" customHeight="1" x14ac:dyDescent="0.25">
      <c r="A29" s="2">
        <v>21</v>
      </c>
      <c r="B29" s="12">
        <v>5</v>
      </c>
      <c r="C29" s="6">
        <v>3</v>
      </c>
      <c r="D29" s="4">
        <v>95</v>
      </c>
      <c r="E29" s="5">
        <v>2</v>
      </c>
      <c r="F29" s="4">
        <v>49.1</v>
      </c>
      <c r="G29" s="21">
        <v>5417792</v>
      </c>
      <c r="H29" s="21">
        <f t="shared" si="2"/>
        <v>736500</v>
      </c>
      <c r="I29" s="21">
        <f t="shared" si="0"/>
        <v>6966960.7999999998</v>
      </c>
      <c r="J29" s="24" t="s">
        <v>5</v>
      </c>
      <c r="K29" s="34"/>
      <c r="L29" s="34" t="s">
        <v>25</v>
      </c>
    </row>
    <row r="30" spans="1:15" ht="15" customHeight="1" x14ac:dyDescent="0.25">
      <c r="A30" s="2">
        <v>21</v>
      </c>
      <c r="B30" s="12">
        <v>5</v>
      </c>
      <c r="C30" s="6">
        <v>3</v>
      </c>
      <c r="D30" s="4">
        <v>96</v>
      </c>
      <c r="E30" s="5">
        <v>3</v>
      </c>
      <c r="F30" s="4">
        <v>57.9</v>
      </c>
      <c r="G30" s="21">
        <v>6504602</v>
      </c>
      <c r="H30" s="21">
        <f t="shared" si="2"/>
        <v>868500</v>
      </c>
      <c r="I30" s="21">
        <f t="shared" si="0"/>
        <v>8348792.2999999998</v>
      </c>
      <c r="J30" s="24" t="s">
        <v>5</v>
      </c>
      <c r="K30" s="34"/>
      <c r="L30" s="34" t="s">
        <v>26</v>
      </c>
    </row>
    <row r="31" spans="1:15" x14ac:dyDescent="0.25">
      <c r="A31" s="2">
        <v>21</v>
      </c>
      <c r="B31" s="12">
        <v>5</v>
      </c>
      <c r="C31" s="6">
        <v>3</v>
      </c>
      <c r="D31" s="4">
        <v>98</v>
      </c>
      <c r="E31" s="5">
        <v>2</v>
      </c>
      <c r="F31" s="4">
        <v>53</v>
      </c>
      <c r="G31" s="21">
        <v>5848126</v>
      </c>
      <c r="H31" s="21">
        <f t="shared" si="2"/>
        <v>795000</v>
      </c>
      <c r="I31" s="21">
        <f t="shared" si="0"/>
        <v>7520344.8999999994</v>
      </c>
      <c r="J31" s="24" t="s">
        <v>5</v>
      </c>
      <c r="K31" s="34"/>
      <c r="L31" s="34" t="s">
        <v>24</v>
      </c>
    </row>
    <row r="32" spans="1:15" ht="15" customHeight="1" x14ac:dyDescent="0.25">
      <c r="A32" s="2">
        <v>21</v>
      </c>
      <c r="B32" s="12">
        <v>5</v>
      </c>
      <c r="C32" s="3">
        <v>4</v>
      </c>
      <c r="D32" s="4">
        <v>100</v>
      </c>
      <c r="E32" s="5">
        <v>2</v>
      </c>
      <c r="F32" s="4">
        <v>61.2</v>
      </c>
      <c r="G32" s="21">
        <v>7820380</v>
      </c>
      <c r="H32" s="21">
        <f>F32*20000</f>
        <v>1224000</v>
      </c>
      <c r="I32" s="21">
        <f t="shared" si="0"/>
        <v>10217437</v>
      </c>
      <c r="J32" s="7" t="s">
        <v>9</v>
      </c>
      <c r="K32" s="34"/>
      <c r="L32" s="34" t="s">
        <v>22</v>
      </c>
    </row>
    <row r="33" spans="1:12" ht="15" customHeight="1" x14ac:dyDescent="0.25">
      <c r="A33" s="2">
        <v>22</v>
      </c>
      <c r="B33" s="12">
        <v>6</v>
      </c>
      <c r="C33" s="6">
        <v>1</v>
      </c>
      <c r="D33" s="4">
        <v>3</v>
      </c>
      <c r="E33" s="4">
        <v>3</v>
      </c>
      <c r="F33" s="6" t="s">
        <v>49</v>
      </c>
      <c r="G33" s="21">
        <v>5108835</v>
      </c>
      <c r="H33" s="21">
        <f t="shared" ref="H33:H46" si="3">F33*15000</f>
        <v>696000</v>
      </c>
      <c r="I33" s="21">
        <f t="shared" si="0"/>
        <v>6571160.25</v>
      </c>
      <c r="J33" s="24" t="s">
        <v>9</v>
      </c>
      <c r="K33" s="34"/>
      <c r="L33" s="34" t="s">
        <v>22</v>
      </c>
    </row>
    <row r="34" spans="1:12" ht="15" customHeight="1" x14ac:dyDescent="0.25">
      <c r="A34" s="2">
        <v>22</v>
      </c>
      <c r="B34" s="12">
        <v>6</v>
      </c>
      <c r="C34" s="6">
        <v>1</v>
      </c>
      <c r="D34" s="4">
        <v>4</v>
      </c>
      <c r="E34" s="4">
        <v>1</v>
      </c>
      <c r="F34" s="6" t="s">
        <v>50</v>
      </c>
      <c r="G34" s="21">
        <v>3359026</v>
      </c>
      <c r="H34" s="21">
        <f t="shared" si="3"/>
        <v>477000</v>
      </c>
      <c r="I34" s="21">
        <v>4497000</v>
      </c>
      <c r="J34" s="7" t="s">
        <v>9</v>
      </c>
      <c r="K34" s="34"/>
      <c r="L34" s="34" t="s">
        <v>22</v>
      </c>
    </row>
    <row r="35" spans="1:12" ht="15" customHeight="1" x14ac:dyDescent="0.25">
      <c r="A35" s="2">
        <v>22</v>
      </c>
      <c r="B35" s="12">
        <v>6</v>
      </c>
      <c r="C35" s="6">
        <v>1</v>
      </c>
      <c r="D35" s="4">
        <v>5</v>
      </c>
      <c r="E35" s="4">
        <v>1</v>
      </c>
      <c r="F35" s="6">
        <v>31.7</v>
      </c>
      <c r="G35" s="21">
        <v>3497841</v>
      </c>
      <c r="H35" s="21">
        <f t="shared" si="3"/>
        <v>475500</v>
      </c>
      <c r="I35" s="21">
        <f t="shared" ref="I35:I65" si="4">G35*1.15+H35</f>
        <v>4498017.1500000004</v>
      </c>
      <c r="J35" s="7" t="s">
        <v>9</v>
      </c>
      <c r="K35" s="34"/>
      <c r="L35" s="34" t="s">
        <v>22</v>
      </c>
    </row>
    <row r="36" spans="1:12" ht="15" customHeight="1" x14ac:dyDescent="0.25">
      <c r="A36" s="2">
        <v>22</v>
      </c>
      <c r="B36" s="12">
        <v>6</v>
      </c>
      <c r="C36" s="6">
        <v>1</v>
      </c>
      <c r="D36" s="4">
        <v>6</v>
      </c>
      <c r="E36" s="4">
        <v>1</v>
      </c>
      <c r="F36" s="6" t="s">
        <v>51</v>
      </c>
      <c r="G36" s="21">
        <v>3376465</v>
      </c>
      <c r="H36" s="21">
        <f t="shared" si="3"/>
        <v>463500</v>
      </c>
      <c r="I36" s="21">
        <f t="shared" si="4"/>
        <v>4346434.75</v>
      </c>
      <c r="J36" s="7" t="s">
        <v>9</v>
      </c>
      <c r="K36" s="34"/>
      <c r="L36" s="34"/>
    </row>
    <row r="37" spans="1:12" ht="15" customHeight="1" x14ac:dyDescent="0.25">
      <c r="A37" s="2">
        <v>22</v>
      </c>
      <c r="B37" s="12">
        <v>6</v>
      </c>
      <c r="C37" s="6">
        <v>2</v>
      </c>
      <c r="D37" s="4">
        <v>7</v>
      </c>
      <c r="E37" s="4">
        <v>1</v>
      </c>
      <c r="F37" s="6" t="s">
        <v>52</v>
      </c>
      <c r="G37" s="21">
        <v>3118120</v>
      </c>
      <c r="H37" s="21">
        <f t="shared" si="3"/>
        <v>426000</v>
      </c>
      <c r="I37" s="21">
        <f t="shared" si="4"/>
        <v>4011837.9999999995</v>
      </c>
      <c r="J37" s="7" t="s">
        <v>9</v>
      </c>
      <c r="K37" s="34"/>
      <c r="L37" s="34"/>
    </row>
    <row r="38" spans="1:12" ht="15" customHeight="1" x14ac:dyDescent="0.25">
      <c r="A38" s="2">
        <v>22</v>
      </c>
      <c r="B38" s="12">
        <v>6</v>
      </c>
      <c r="C38" s="6">
        <v>2</v>
      </c>
      <c r="D38" s="4">
        <v>9</v>
      </c>
      <c r="E38" s="4">
        <v>4</v>
      </c>
      <c r="F38" s="6" t="s">
        <v>53</v>
      </c>
      <c r="G38" s="21">
        <v>5931658</v>
      </c>
      <c r="H38" s="21">
        <f t="shared" si="3"/>
        <v>805500</v>
      </c>
      <c r="I38" s="21">
        <f t="shared" si="4"/>
        <v>7626906.6999999993</v>
      </c>
      <c r="J38" s="7" t="s">
        <v>9</v>
      </c>
      <c r="K38" s="34"/>
      <c r="L38" s="34" t="s">
        <v>35</v>
      </c>
    </row>
    <row r="39" spans="1:12" ht="15" customHeight="1" x14ac:dyDescent="0.25">
      <c r="A39" s="2">
        <v>22</v>
      </c>
      <c r="B39" s="12">
        <v>6</v>
      </c>
      <c r="C39" s="13">
        <v>2</v>
      </c>
      <c r="D39" s="14">
        <v>10</v>
      </c>
      <c r="E39" s="14">
        <v>1</v>
      </c>
      <c r="F39" s="13">
        <v>30.6</v>
      </c>
      <c r="G39" s="21">
        <v>3437665</v>
      </c>
      <c r="H39" s="21">
        <f t="shared" si="3"/>
        <v>459000</v>
      </c>
      <c r="I39" s="21">
        <f t="shared" si="4"/>
        <v>4412314.75</v>
      </c>
      <c r="J39" s="7" t="s">
        <v>5</v>
      </c>
      <c r="K39" s="34"/>
      <c r="L39" s="34" t="s">
        <v>22</v>
      </c>
    </row>
    <row r="40" spans="1:12" ht="15" customHeight="1" x14ac:dyDescent="0.25">
      <c r="A40" s="2">
        <v>22</v>
      </c>
      <c r="B40" s="12">
        <v>6</v>
      </c>
      <c r="C40" s="6">
        <v>2</v>
      </c>
      <c r="D40" s="4">
        <v>11</v>
      </c>
      <c r="E40" s="4">
        <v>1</v>
      </c>
      <c r="F40" s="6" t="s">
        <v>54</v>
      </c>
      <c r="G40" s="21">
        <v>3870750</v>
      </c>
      <c r="H40" s="21">
        <f t="shared" si="3"/>
        <v>528000</v>
      </c>
      <c r="I40" s="21">
        <f t="shared" si="4"/>
        <v>4979362.5</v>
      </c>
      <c r="J40" s="7" t="s">
        <v>9</v>
      </c>
      <c r="K40" s="34"/>
      <c r="L40" s="34" t="s">
        <v>22</v>
      </c>
    </row>
    <row r="41" spans="1:12" x14ac:dyDescent="0.25">
      <c r="A41" s="2">
        <v>22</v>
      </c>
      <c r="B41" s="12">
        <v>6</v>
      </c>
      <c r="C41" s="6">
        <v>2</v>
      </c>
      <c r="D41" s="4">
        <v>12</v>
      </c>
      <c r="E41" s="4">
        <v>1</v>
      </c>
      <c r="F41" s="6" t="s">
        <v>55</v>
      </c>
      <c r="G41" s="21">
        <v>3713200</v>
      </c>
      <c r="H41" s="21">
        <f t="shared" si="3"/>
        <v>513000.00000000006</v>
      </c>
      <c r="I41" s="21">
        <f t="shared" si="4"/>
        <v>4783180</v>
      </c>
      <c r="J41" s="7" t="s">
        <v>9</v>
      </c>
      <c r="K41" s="34"/>
      <c r="L41" s="34"/>
    </row>
    <row r="42" spans="1:12" ht="15" customHeight="1" x14ac:dyDescent="0.25">
      <c r="A42" s="2">
        <v>22</v>
      </c>
      <c r="B42" s="12">
        <v>6</v>
      </c>
      <c r="C42" s="6">
        <v>3</v>
      </c>
      <c r="D42" s="4">
        <v>13</v>
      </c>
      <c r="E42" s="4">
        <v>1</v>
      </c>
      <c r="F42" s="6" t="s">
        <v>56</v>
      </c>
      <c r="G42" s="21">
        <v>3140160</v>
      </c>
      <c r="H42" s="21">
        <f t="shared" si="3"/>
        <v>439500</v>
      </c>
      <c r="I42" s="21">
        <f t="shared" si="4"/>
        <v>4050683.9999999995</v>
      </c>
      <c r="J42" s="7" t="s">
        <v>9</v>
      </c>
      <c r="K42" s="34"/>
      <c r="L42" s="34"/>
    </row>
    <row r="43" spans="1:12" ht="15" customHeight="1" x14ac:dyDescent="0.25">
      <c r="A43" s="2">
        <v>22</v>
      </c>
      <c r="B43" s="12">
        <v>6</v>
      </c>
      <c r="C43" s="6">
        <v>3</v>
      </c>
      <c r="D43" s="4">
        <v>14</v>
      </c>
      <c r="E43" s="4">
        <v>3</v>
      </c>
      <c r="F43" s="6" t="s">
        <v>57</v>
      </c>
      <c r="G43" s="21">
        <v>3922540</v>
      </c>
      <c r="H43" s="21">
        <f t="shared" si="3"/>
        <v>534000</v>
      </c>
      <c r="I43" s="21">
        <f t="shared" si="4"/>
        <v>5044921</v>
      </c>
      <c r="J43" s="7" t="s">
        <v>9</v>
      </c>
      <c r="K43" s="34"/>
      <c r="L43" s="34" t="s">
        <v>34</v>
      </c>
    </row>
    <row r="44" spans="1:12" ht="15" customHeight="1" x14ac:dyDescent="0.25">
      <c r="A44" s="2">
        <v>22</v>
      </c>
      <c r="B44" s="12">
        <v>6</v>
      </c>
      <c r="C44" s="6">
        <v>3</v>
      </c>
      <c r="D44" s="4">
        <v>15</v>
      </c>
      <c r="E44" s="4">
        <v>4</v>
      </c>
      <c r="F44" s="6" t="s">
        <v>58</v>
      </c>
      <c r="G44" s="21">
        <v>5826058</v>
      </c>
      <c r="H44" s="21">
        <f t="shared" si="3"/>
        <v>790500</v>
      </c>
      <c r="I44" s="21">
        <f t="shared" si="4"/>
        <v>7490466.6999999993</v>
      </c>
      <c r="J44" s="24" t="s">
        <v>9</v>
      </c>
      <c r="K44" s="34"/>
      <c r="L44" s="34" t="s">
        <v>35</v>
      </c>
    </row>
    <row r="45" spans="1:12" ht="15" customHeight="1" x14ac:dyDescent="0.25">
      <c r="A45" s="2">
        <v>22</v>
      </c>
      <c r="B45" s="12">
        <v>6</v>
      </c>
      <c r="C45" s="6">
        <v>3</v>
      </c>
      <c r="D45" s="4">
        <v>17</v>
      </c>
      <c r="E45" s="4">
        <v>1</v>
      </c>
      <c r="F45" s="4">
        <v>34.799999999999997</v>
      </c>
      <c r="G45" s="21">
        <v>3826250.0000000005</v>
      </c>
      <c r="H45" s="21">
        <f t="shared" si="3"/>
        <v>521999.99999999994</v>
      </c>
      <c r="I45" s="21">
        <f t="shared" si="4"/>
        <v>4922187.5</v>
      </c>
      <c r="J45" s="7" t="s">
        <v>9</v>
      </c>
      <c r="K45" s="34"/>
      <c r="L45" s="34" t="s">
        <v>22</v>
      </c>
    </row>
    <row r="46" spans="1:12" ht="15" customHeight="1" x14ac:dyDescent="0.25">
      <c r="A46" s="2">
        <v>22</v>
      </c>
      <c r="B46" s="12">
        <v>6</v>
      </c>
      <c r="C46" s="6">
        <v>3</v>
      </c>
      <c r="D46" s="4">
        <v>18</v>
      </c>
      <c r="E46" s="4">
        <v>1</v>
      </c>
      <c r="F46" s="6" t="s">
        <v>59</v>
      </c>
      <c r="G46" s="21">
        <v>3669120</v>
      </c>
      <c r="H46" s="21">
        <f t="shared" si="3"/>
        <v>508500</v>
      </c>
      <c r="I46" s="21">
        <f t="shared" si="4"/>
        <v>4727988</v>
      </c>
      <c r="J46" s="24" t="s">
        <v>9</v>
      </c>
      <c r="K46" s="34"/>
      <c r="L46" s="34"/>
    </row>
    <row r="47" spans="1:12" x14ac:dyDescent="0.25">
      <c r="A47" s="2">
        <v>22</v>
      </c>
      <c r="B47" s="12">
        <v>6</v>
      </c>
      <c r="C47" s="3">
        <v>4</v>
      </c>
      <c r="D47" s="4">
        <v>19</v>
      </c>
      <c r="E47" s="5">
        <v>1</v>
      </c>
      <c r="F47" s="6" t="s">
        <v>60</v>
      </c>
      <c r="G47" s="21">
        <v>3755300</v>
      </c>
      <c r="H47" s="21">
        <f>F47*20000</f>
        <v>602000</v>
      </c>
      <c r="I47" s="21">
        <f t="shared" si="4"/>
        <v>4920595</v>
      </c>
      <c r="J47" s="24" t="s">
        <v>9</v>
      </c>
      <c r="K47" s="38" t="s">
        <v>11</v>
      </c>
      <c r="L47" s="34"/>
    </row>
    <row r="48" spans="1:12" ht="15" customHeight="1" x14ac:dyDescent="0.25">
      <c r="A48" s="2">
        <v>22</v>
      </c>
      <c r="B48" s="12">
        <v>6</v>
      </c>
      <c r="C48" s="3">
        <v>4</v>
      </c>
      <c r="D48" s="4">
        <v>20</v>
      </c>
      <c r="E48" s="5">
        <v>3</v>
      </c>
      <c r="F48" s="6" t="s">
        <v>61</v>
      </c>
      <c r="G48" s="21">
        <v>4209700</v>
      </c>
      <c r="H48" s="21">
        <f>F48*20000</f>
        <v>720000</v>
      </c>
      <c r="I48" s="21">
        <f t="shared" si="4"/>
        <v>5561155</v>
      </c>
      <c r="J48" s="24" t="s">
        <v>9</v>
      </c>
      <c r="K48" s="34"/>
      <c r="L48" s="34" t="s">
        <v>34</v>
      </c>
    </row>
    <row r="49" spans="1:12" ht="15" customHeight="1" x14ac:dyDescent="0.25">
      <c r="A49" s="2">
        <v>22</v>
      </c>
      <c r="B49" s="12">
        <v>6</v>
      </c>
      <c r="C49" s="3">
        <v>4</v>
      </c>
      <c r="D49" s="4">
        <v>21</v>
      </c>
      <c r="E49" s="5">
        <v>4</v>
      </c>
      <c r="F49" s="6" t="s">
        <v>62</v>
      </c>
      <c r="G49" s="21">
        <v>6246620</v>
      </c>
      <c r="H49" s="21">
        <f>F49*20000</f>
        <v>1056000</v>
      </c>
      <c r="I49" s="21">
        <f t="shared" si="4"/>
        <v>8239612.9999999991</v>
      </c>
      <c r="J49" s="24" t="s">
        <v>9</v>
      </c>
      <c r="K49" s="34"/>
      <c r="L49" s="34" t="s">
        <v>35</v>
      </c>
    </row>
    <row r="50" spans="1:12" ht="15" customHeight="1" x14ac:dyDescent="0.25">
      <c r="A50" s="2">
        <v>22</v>
      </c>
      <c r="B50" s="12">
        <v>6</v>
      </c>
      <c r="C50" s="6">
        <v>1</v>
      </c>
      <c r="D50" s="4">
        <v>25</v>
      </c>
      <c r="E50" s="4">
        <v>1</v>
      </c>
      <c r="F50" s="6" t="s">
        <v>63</v>
      </c>
      <c r="G50" s="21">
        <v>3365431</v>
      </c>
      <c r="H50" s="21">
        <f t="shared" ref="H50:H59" si="5">F50*15000</f>
        <v>468000</v>
      </c>
      <c r="I50" s="21">
        <f t="shared" si="4"/>
        <v>4338245.6500000004</v>
      </c>
      <c r="J50" s="24" t="s">
        <v>9</v>
      </c>
      <c r="K50" s="34"/>
      <c r="L50" s="34"/>
    </row>
    <row r="51" spans="1:12" ht="15" customHeight="1" x14ac:dyDescent="0.25">
      <c r="A51" s="2">
        <v>22</v>
      </c>
      <c r="B51" s="12">
        <v>6</v>
      </c>
      <c r="C51" s="6">
        <v>1</v>
      </c>
      <c r="D51" s="4">
        <v>26</v>
      </c>
      <c r="E51" s="4">
        <v>1</v>
      </c>
      <c r="F51" s="6" t="s">
        <v>64</v>
      </c>
      <c r="G51" s="21">
        <v>3442670</v>
      </c>
      <c r="H51" s="21">
        <f t="shared" si="5"/>
        <v>478500</v>
      </c>
      <c r="I51" s="21">
        <f t="shared" si="4"/>
        <v>4437570.5</v>
      </c>
      <c r="J51" s="24" t="s">
        <v>9</v>
      </c>
      <c r="K51" s="34"/>
      <c r="L51" s="34" t="s">
        <v>22</v>
      </c>
    </row>
    <row r="52" spans="1:12" ht="15" customHeight="1" x14ac:dyDescent="0.25">
      <c r="A52" s="2">
        <v>22</v>
      </c>
      <c r="B52" s="29">
        <v>6</v>
      </c>
      <c r="C52" s="30">
        <v>1</v>
      </c>
      <c r="D52" s="30">
        <v>28</v>
      </c>
      <c r="E52" s="30">
        <v>2</v>
      </c>
      <c r="F52" s="93" t="s">
        <v>65</v>
      </c>
      <c r="G52" s="31">
        <v>5605866</v>
      </c>
      <c r="H52" s="21">
        <f t="shared" si="5"/>
        <v>762000</v>
      </c>
      <c r="I52" s="21">
        <f t="shared" si="4"/>
        <v>7208745.8999999994</v>
      </c>
      <c r="J52" s="24" t="s">
        <v>9</v>
      </c>
      <c r="K52" s="39"/>
      <c r="L52" s="34" t="s">
        <v>22</v>
      </c>
    </row>
    <row r="53" spans="1:12" ht="15" customHeight="1" x14ac:dyDescent="0.25">
      <c r="A53" s="2">
        <v>22</v>
      </c>
      <c r="B53" s="12">
        <v>6</v>
      </c>
      <c r="C53" s="6">
        <v>1</v>
      </c>
      <c r="D53" s="4">
        <v>29</v>
      </c>
      <c r="E53" s="4">
        <v>2</v>
      </c>
      <c r="F53" s="4">
        <v>59.4</v>
      </c>
      <c r="G53" s="21">
        <v>6322597</v>
      </c>
      <c r="H53" s="21">
        <f t="shared" si="5"/>
        <v>891000</v>
      </c>
      <c r="I53" s="21">
        <f t="shared" si="4"/>
        <v>8161986.5499999998</v>
      </c>
      <c r="J53" s="7" t="s">
        <v>9</v>
      </c>
      <c r="K53" s="34"/>
      <c r="L53" s="34"/>
    </row>
    <row r="54" spans="1:12" ht="15" customHeight="1" x14ac:dyDescent="0.25">
      <c r="A54" s="2">
        <v>22</v>
      </c>
      <c r="B54" s="12">
        <v>6</v>
      </c>
      <c r="C54" s="6">
        <v>2</v>
      </c>
      <c r="D54" s="4">
        <v>30</v>
      </c>
      <c r="E54" s="4">
        <v>1</v>
      </c>
      <c r="F54" s="6" t="s">
        <v>66</v>
      </c>
      <c r="G54" s="21">
        <v>3580959.9999999995</v>
      </c>
      <c r="H54" s="21">
        <f t="shared" si="5"/>
        <v>490500.00000000006</v>
      </c>
      <c r="I54" s="21">
        <f t="shared" si="4"/>
        <v>4608603.9999999991</v>
      </c>
      <c r="J54" s="24" t="s">
        <v>9</v>
      </c>
      <c r="K54" s="34"/>
      <c r="L54" s="34"/>
    </row>
    <row r="55" spans="1:12" ht="15" customHeight="1" x14ac:dyDescent="0.25">
      <c r="A55" s="2">
        <v>22</v>
      </c>
      <c r="B55" s="12">
        <v>6</v>
      </c>
      <c r="C55" s="6">
        <v>2</v>
      </c>
      <c r="D55" s="4">
        <v>33</v>
      </c>
      <c r="E55" s="4">
        <v>2</v>
      </c>
      <c r="F55" s="6" t="s">
        <v>67</v>
      </c>
      <c r="G55" s="21">
        <v>6002605</v>
      </c>
      <c r="H55" s="21">
        <f t="shared" si="5"/>
        <v>804000</v>
      </c>
      <c r="I55" s="21">
        <f t="shared" si="4"/>
        <v>7706995.7499999991</v>
      </c>
      <c r="J55" s="24" t="s">
        <v>9</v>
      </c>
      <c r="K55" s="34"/>
      <c r="L55" s="34" t="s">
        <v>22</v>
      </c>
    </row>
    <row r="56" spans="1:12" ht="15" customHeight="1" x14ac:dyDescent="0.25">
      <c r="A56" s="2">
        <v>22</v>
      </c>
      <c r="B56" s="12">
        <v>6</v>
      </c>
      <c r="C56" s="6">
        <v>2</v>
      </c>
      <c r="D56" s="4">
        <v>34</v>
      </c>
      <c r="E56" s="4">
        <v>2</v>
      </c>
      <c r="F56" s="6" t="s">
        <v>68</v>
      </c>
      <c r="G56" s="21">
        <v>6532246</v>
      </c>
      <c r="H56" s="21">
        <f t="shared" si="5"/>
        <v>459000</v>
      </c>
      <c r="I56" s="21">
        <f t="shared" si="4"/>
        <v>7971082.8999999994</v>
      </c>
      <c r="J56" s="24" t="s">
        <v>9</v>
      </c>
      <c r="K56" s="34"/>
      <c r="L56" s="34"/>
    </row>
    <row r="57" spans="1:12" ht="15" customHeight="1" x14ac:dyDescent="0.25">
      <c r="A57" s="2">
        <v>22</v>
      </c>
      <c r="B57" s="12">
        <v>6</v>
      </c>
      <c r="C57" s="6">
        <v>3</v>
      </c>
      <c r="D57" s="4">
        <v>36</v>
      </c>
      <c r="E57" s="4">
        <v>1</v>
      </c>
      <c r="F57" s="6" t="s">
        <v>69</v>
      </c>
      <c r="G57" s="21">
        <v>3703875</v>
      </c>
      <c r="H57" s="21">
        <f t="shared" si="5"/>
        <v>514499.99999999994</v>
      </c>
      <c r="I57" s="21">
        <f t="shared" si="4"/>
        <v>4773956.25</v>
      </c>
      <c r="J57" s="24" t="s">
        <v>9</v>
      </c>
      <c r="K57" s="34"/>
      <c r="L57" s="34" t="s">
        <v>22</v>
      </c>
    </row>
    <row r="58" spans="1:12" ht="15" customHeight="1" x14ac:dyDescent="0.25">
      <c r="A58" s="2">
        <v>22</v>
      </c>
      <c r="B58" s="12">
        <v>6</v>
      </c>
      <c r="C58" s="6">
        <v>3</v>
      </c>
      <c r="D58" s="4">
        <v>38</v>
      </c>
      <c r="E58" s="4">
        <v>2</v>
      </c>
      <c r="F58" s="6" t="s">
        <v>70</v>
      </c>
      <c r="G58" s="21">
        <v>6024673</v>
      </c>
      <c r="H58" s="21">
        <f t="shared" si="5"/>
        <v>825000</v>
      </c>
      <c r="I58" s="21">
        <f t="shared" si="4"/>
        <v>7753373.9499999993</v>
      </c>
      <c r="J58" s="24" t="s">
        <v>9</v>
      </c>
      <c r="K58" s="34"/>
      <c r="L58" s="34" t="s">
        <v>22</v>
      </c>
    </row>
    <row r="59" spans="1:12" ht="15" customHeight="1" x14ac:dyDescent="0.25">
      <c r="A59" s="2">
        <v>22</v>
      </c>
      <c r="B59" s="12">
        <v>6</v>
      </c>
      <c r="C59" s="6">
        <v>3</v>
      </c>
      <c r="D59" s="4">
        <v>39</v>
      </c>
      <c r="E59" s="4">
        <v>2</v>
      </c>
      <c r="F59" s="6" t="s">
        <v>71</v>
      </c>
      <c r="G59" s="21">
        <v>6639412</v>
      </c>
      <c r="H59" s="21">
        <f t="shared" si="5"/>
        <v>913500</v>
      </c>
      <c r="I59" s="21">
        <f t="shared" si="4"/>
        <v>8548823.8000000007</v>
      </c>
      <c r="J59" s="24" t="s">
        <v>9</v>
      </c>
      <c r="K59" s="34"/>
      <c r="L59" s="34"/>
    </row>
    <row r="60" spans="1:12" ht="15" customHeight="1" x14ac:dyDescent="0.25">
      <c r="A60" s="2">
        <v>22</v>
      </c>
      <c r="B60" s="12">
        <v>6</v>
      </c>
      <c r="C60" s="3">
        <v>4</v>
      </c>
      <c r="D60" s="4">
        <v>40</v>
      </c>
      <c r="E60" s="5">
        <v>1</v>
      </c>
      <c r="F60" s="6" t="s">
        <v>72</v>
      </c>
      <c r="G60" s="21">
        <v>4187099.9999999995</v>
      </c>
      <c r="H60" s="21">
        <f>F60*120000</f>
        <v>4092000</v>
      </c>
      <c r="I60" s="21">
        <f t="shared" si="4"/>
        <v>8907165</v>
      </c>
      <c r="J60" s="24" t="s">
        <v>9</v>
      </c>
      <c r="K60" s="34"/>
      <c r="L60" s="34"/>
    </row>
    <row r="61" spans="1:12" ht="15" customHeight="1" x14ac:dyDescent="0.25">
      <c r="A61" s="2">
        <v>22</v>
      </c>
      <c r="B61" s="12">
        <v>6</v>
      </c>
      <c r="C61" s="3">
        <v>4</v>
      </c>
      <c r="D61" s="4">
        <v>44</v>
      </c>
      <c r="E61" s="5">
        <v>2</v>
      </c>
      <c r="F61" s="6" t="s">
        <v>73</v>
      </c>
      <c r="G61" s="21">
        <v>6953670</v>
      </c>
      <c r="H61" s="21">
        <f>F61*120000</f>
        <v>7452000</v>
      </c>
      <c r="I61" s="21">
        <f t="shared" si="4"/>
        <v>15448720.5</v>
      </c>
      <c r="J61" s="7" t="s">
        <v>5</v>
      </c>
      <c r="K61" s="38" t="s">
        <v>11</v>
      </c>
      <c r="L61" s="34"/>
    </row>
    <row r="62" spans="1:12" ht="15" customHeight="1" x14ac:dyDescent="0.25">
      <c r="A62" s="2">
        <v>22</v>
      </c>
      <c r="B62" s="12">
        <v>6</v>
      </c>
      <c r="C62" s="6">
        <v>1</v>
      </c>
      <c r="D62" s="4">
        <v>45</v>
      </c>
      <c r="E62" s="4">
        <v>2</v>
      </c>
      <c r="F62" s="6">
        <v>58.4</v>
      </c>
      <c r="G62" s="21">
        <v>6443973</v>
      </c>
      <c r="H62" s="21">
        <f t="shared" ref="H62:H71" si="6">F62*15000</f>
        <v>876000</v>
      </c>
      <c r="I62" s="21">
        <f t="shared" si="4"/>
        <v>8286568.9499999993</v>
      </c>
      <c r="J62" s="24" t="s">
        <v>9</v>
      </c>
      <c r="K62" s="34"/>
      <c r="L62" s="34"/>
    </row>
    <row r="63" spans="1:12" ht="15" customHeight="1" x14ac:dyDescent="0.25">
      <c r="A63" s="2">
        <v>22</v>
      </c>
      <c r="B63" s="12">
        <v>6</v>
      </c>
      <c r="C63" s="6">
        <v>1</v>
      </c>
      <c r="D63" s="4">
        <v>46</v>
      </c>
      <c r="E63" s="4">
        <v>2</v>
      </c>
      <c r="F63" s="6" t="s">
        <v>74</v>
      </c>
      <c r="G63" s="21">
        <v>5616408</v>
      </c>
      <c r="H63" s="21">
        <f t="shared" si="6"/>
        <v>766500</v>
      </c>
      <c r="I63" s="21">
        <f t="shared" si="4"/>
        <v>7225369.1999999993</v>
      </c>
      <c r="J63" s="7" t="s">
        <v>9</v>
      </c>
      <c r="K63" s="34"/>
      <c r="L63" s="34" t="s">
        <v>22</v>
      </c>
    </row>
    <row r="64" spans="1:12" ht="15" customHeight="1" x14ac:dyDescent="0.25">
      <c r="A64" s="2">
        <v>22</v>
      </c>
      <c r="B64" s="12">
        <v>6</v>
      </c>
      <c r="C64" s="6">
        <v>1</v>
      </c>
      <c r="D64" s="4">
        <v>47</v>
      </c>
      <c r="E64" s="4">
        <v>1</v>
      </c>
      <c r="F64" s="6" t="s">
        <v>75</v>
      </c>
      <c r="G64" s="21">
        <v>3177850</v>
      </c>
      <c r="H64" s="21">
        <f t="shared" si="6"/>
        <v>450000</v>
      </c>
      <c r="I64" s="21">
        <f t="shared" si="4"/>
        <v>4104527.4999999995</v>
      </c>
      <c r="J64" s="7" t="s">
        <v>9</v>
      </c>
      <c r="K64" s="34"/>
      <c r="L64" s="34" t="s">
        <v>22</v>
      </c>
    </row>
    <row r="65" spans="1:12" ht="15" customHeight="1" x14ac:dyDescent="0.25">
      <c r="A65" s="2">
        <v>22</v>
      </c>
      <c r="B65" s="12">
        <v>6</v>
      </c>
      <c r="C65" s="6">
        <v>2</v>
      </c>
      <c r="D65" s="4">
        <v>50</v>
      </c>
      <c r="E65" s="4">
        <v>2</v>
      </c>
      <c r="F65" s="6" t="s">
        <v>76</v>
      </c>
      <c r="G65" s="21">
        <v>6730862</v>
      </c>
      <c r="H65" s="21">
        <f t="shared" si="6"/>
        <v>934500</v>
      </c>
      <c r="I65" s="21">
        <f t="shared" si="4"/>
        <v>8674991.3000000007</v>
      </c>
      <c r="J65" s="7" t="s">
        <v>9</v>
      </c>
      <c r="K65" s="34"/>
      <c r="L65" s="34"/>
    </row>
    <row r="66" spans="1:12" ht="15" customHeight="1" x14ac:dyDescent="0.25">
      <c r="A66" s="2">
        <v>22</v>
      </c>
      <c r="B66" s="12">
        <v>6</v>
      </c>
      <c r="C66" s="6">
        <v>2</v>
      </c>
      <c r="D66" s="4">
        <v>51</v>
      </c>
      <c r="E66" s="4">
        <v>2</v>
      </c>
      <c r="F66" s="4">
        <v>54.1</v>
      </c>
      <c r="G66" s="21">
        <v>5931658</v>
      </c>
      <c r="H66" s="21">
        <f t="shared" si="6"/>
        <v>811500</v>
      </c>
      <c r="I66" s="21">
        <f t="shared" ref="I66:I92" si="7">G66*1.15+H66</f>
        <v>7632906.6999999993</v>
      </c>
      <c r="J66" s="7" t="s">
        <v>5</v>
      </c>
      <c r="K66" s="34"/>
      <c r="L66" s="34" t="s">
        <v>22</v>
      </c>
    </row>
    <row r="67" spans="1:12" ht="15" customHeight="1" x14ac:dyDescent="0.25">
      <c r="A67" s="2">
        <v>22</v>
      </c>
      <c r="B67" s="12">
        <v>6</v>
      </c>
      <c r="C67" s="6">
        <v>2</v>
      </c>
      <c r="D67" s="4">
        <v>52</v>
      </c>
      <c r="E67" s="4">
        <v>1</v>
      </c>
      <c r="F67" s="6" t="s">
        <v>77</v>
      </c>
      <c r="G67" s="21">
        <v>3716170</v>
      </c>
      <c r="H67" s="21">
        <f t="shared" si="6"/>
        <v>481500</v>
      </c>
      <c r="I67" s="21">
        <f t="shared" si="7"/>
        <v>4755095.5</v>
      </c>
      <c r="J67" s="24" t="s">
        <v>9</v>
      </c>
      <c r="K67" s="34"/>
      <c r="L67" s="34" t="s">
        <v>22</v>
      </c>
    </row>
    <row r="68" spans="1:12" ht="15" customHeight="1" x14ac:dyDescent="0.25">
      <c r="A68" s="2">
        <v>22</v>
      </c>
      <c r="B68" s="12">
        <v>6</v>
      </c>
      <c r="C68" s="6">
        <v>2</v>
      </c>
      <c r="D68" s="4">
        <v>54</v>
      </c>
      <c r="E68" s="4">
        <v>1</v>
      </c>
      <c r="F68" s="6" t="s">
        <v>78</v>
      </c>
      <c r="G68" s="21">
        <v>3614874.9999999995</v>
      </c>
      <c r="H68" s="21">
        <f t="shared" si="6"/>
        <v>495000</v>
      </c>
      <c r="I68" s="21">
        <f t="shared" si="7"/>
        <v>4652106.2499999991</v>
      </c>
      <c r="J68" s="24" t="s">
        <v>9</v>
      </c>
      <c r="K68" s="34"/>
      <c r="L68" s="34"/>
    </row>
    <row r="69" spans="1:12" ht="15" customHeight="1" x14ac:dyDescent="0.25">
      <c r="A69" s="2">
        <v>22</v>
      </c>
      <c r="B69" s="12">
        <v>6</v>
      </c>
      <c r="C69" s="6">
        <v>3</v>
      </c>
      <c r="D69" s="4">
        <v>55</v>
      </c>
      <c r="E69" s="4">
        <v>2</v>
      </c>
      <c r="F69" s="6" t="s">
        <v>79</v>
      </c>
      <c r="G69" s="21">
        <v>6730862</v>
      </c>
      <c r="H69" s="21">
        <f t="shared" si="6"/>
        <v>921000</v>
      </c>
      <c r="I69" s="21">
        <f t="shared" si="7"/>
        <v>8661491.3000000007</v>
      </c>
      <c r="J69" s="7" t="s">
        <v>9</v>
      </c>
      <c r="K69" s="34"/>
      <c r="L69" s="34"/>
    </row>
    <row r="70" spans="1:12" ht="15" customHeight="1" x14ac:dyDescent="0.25">
      <c r="A70" s="2">
        <v>22</v>
      </c>
      <c r="B70" s="12">
        <v>6</v>
      </c>
      <c r="C70" s="6">
        <v>3</v>
      </c>
      <c r="D70" s="4">
        <v>56</v>
      </c>
      <c r="E70" s="4">
        <v>2</v>
      </c>
      <c r="F70" s="4">
        <v>54.1</v>
      </c>
      <c r="G70" s="21">
        <v>5826058</v>
      </c>
      <c r="H70" s="21">
        <f t="shared" si="6"/>
        <v>811500</v>
      </c>
      <c r="I70" s="21">
        <f t="shared" si="7"/>
        <v>7511466.6999999993</v>
      </c>
      <c r="J70" s="7" t="s">
        <v>5</v>
      </c>
      <c r="K70" s="34"/>
      <c r="L70" s="34" t="s">
        <v>22</v>
      </c>
    </row>
    <row r="71" spans="1:12" ht="15" customHeight="1" x14ac:dyDescent="0.25">
      <c r="A71" s="2">
        <v>22</v>
      </c>
      <c r="B71" s="12">
        <v>6</v>
      </c>
      <c r="C71" s="6">
        <v>3</v>
      </c>
      <c r="D71" s="4">
        <v>59</v>
      </c>
      <c r="E71" s="4">
        <v>1</v>
      </c>
      <c r="F71" s="6" t="s">
        <v>80</v>
      </c>
      <c r="G71" s="21">
        <v>3637125</v>
      </c>
      <c r="H71" s="21">
        <f t="shared" si="6"/>
        <v>484499.99999999994</v>
      </c>
      <c r="I71" s="21">
        <f t="shared" si="7"/>
        <v>4667193.7499999991</v>
      </c>
      <c r="J71" s="7" t="s">
        <v>9</v>
      </c>
      <c r="K71" s="34"/>
      <c r="L71" s="34"/>
    </row>
    <row r="72" spans="1:12" ht="15" customHeight="1" x14ac:dyDescent="0.25">
      <c r="A72" s="2">
        <v>22</v>
      </c>
      <c r="B72" s="12">
        <v>6</v>
      </c>
      <c r="C72" s="3">
        <v>4</v>
      </c>
      <c r="D72" s="4">
        <v>60</v>
      </c>
      <c r="E72" s="5">
        <v>2</v>
      </c>
      <c r="F72" s="6" t="s">
        <v>81</v>
      </c>
      <c r="G72" s="21">
        <v>7164090</v>
      </c>
      <c r="H72" s="21">
        <f>F72*20000</f>
        <v>1238000</v>
      </c>
      <c r="I72" s="21">
        <f t="shared" si="7"/>
        <v>9476703.5</v>
      </c>
      <c r="J72" s="7" t="s">
        <v>5</v>
      </c>
      <c r="K72" s="34"/>
      <c r="L72" s="34"/>
    </row>
    <row r="73" spans="1:12" ht="15" customHeight="1" x14ac:dyDescent="0.25">
      <c r="A73" s="2">
        <v>22</v>
      </c>
      <c r="B73" s="12">
        <v>6</v>
      </c>
      <c r="C73" s="3">
        <v>4</v>
      </c>
      <c r="D73" s="4">
        <v>61</v>
      </c>
      <c r="E73" s="5">
        <v>2</v>
      </c>
      <c r="F73" s="4">
        <v>52.5</v>
      </c>
      <c r="G73" s="21">
        <v>6452075</v>
      </c>
      <c r="H73" s="21">
        <f>F73*20000</f>
        <v>1050000</v>
      </c>
      <c r="I73" s="21">
        <f t="shared" si="7"/>
        <v>8469886.25</v>
      </c>
      <c r="J73" s="7" t="s">
        <v>5</v>
      </c>
      <c r="K73" s="38" t="s">
        <v>11</v>
      </c>
      <c r="L73" s="34" t="s">
        <v>22</v>
      </c>
    </row>
    <row r="74" spans="1:12" ht="15" customHeight="1" x14ac:dyDescent="0.25">
      <c r="A74" s="2">
        <v>22</v>
      </c>
      <c r="B74" s="12">
        <v>6</v>
      </c>
      <c r="C74" s="3">
        <v>4</v>
      </c>
      <c r="D74" s="4">
        <v>64</v>
      </c>
      <c r="E74" s="5">
        <v>1</v>
      </c>
      <c r="F74" s="6" t="s">
        <v>82</v>
      </c>
      <c r="G74" s="21">
        <v>4123599.9999999995</v>
      </c>
      <c r="H74" s="21">
        <f>F74*20000</f>
        <v>658000</v>
      </c>
      <c r="I74" s="21">
        <f t="shared" si="7"/>
        <v>5400139.9999999991</v>
      </c>
      <c r="J74" s="7" t="s">
        <v>9</v>
      </c>
      <c r="K74" s="38" t="s">
        <v>11</v>
      </c>
      <c r="L74" s="34" t="s">
        <v>22</v>
      </c>
    </row>
    <row r="75" spans="1:12" ht="15" customHeight="1" x14ac:dyDescent="0.25">
      <c r="A75" s="2">
        <v>22</v>
      </c>
      <c r="B75" s="12">
        <v>6</v>
      </c>
      <c r="C75" s="6">
        <v>1</v>
      </c>
      <c r="D75" s="4">
        <v>65</v>
      </c>
      <c r="E75" s="4">
        <v>1</v>
      </c>
      <c r="F75" s="6" t="s">
        <v>83</v>
      </c>
      <c r="G75" s="21">
        <v>3244055</v>
      </c>
      <c r="H75" s="21">
        <f t="shared" ref="H75:H83" si="8">F75*15000</f>
        <v>445500</v>
      </c>
      <c r="I75" s="21">
        <f t="shared" si="7"/>
        <v>4176163.2499999995</v>
      </c>
      <c r="J75" s="24" t="s">
        <v>9</v>
      </c>
      <c r="K75" s="34"/>
      <c r="L75" s="34"/>
    </row>
    <row r="76" spans="1:12" ht="15" customHeight="1" x14ac:dyDescent="0.25">
      <c r="A76" s="2">
        <v>22</v>
      </c>
      <c r="B76" s="12">
        <v>6</v>
      </c>
      <c r="C76" s="8">
        <v>1</v>
      </c>
      <c r="D76" s="9">
        <v>67</v>
      </c>
      <c r="E76" s="9">
        <v>2</v>
      </c>
      <c r="F76" s="8" t="s">
        <v>84</v>
      </c>
      <c r="G76" s="23">
        <v>5252279</v>
      </c>
      <c r="H76" s="21">
        <f t="shared" si="8"/>
        <v>742500</v>
      </c>
      <c r="I76" s="21">
        <f t="shared" si="7"/>
        <v>6782620.8499999996</v>
      </c>
      <c r="J76" s="24" t="s">
        <v>9</v>
      </c>
      <c r="K76" s="34"/>
      <c r="L76" s="34" t="s">
        <v>25</v>
      </c>
    </row>
    <row r="77" spans="1:12" ht="15" customHeight="1" x14ac:dyDescent="0.25">
      <c r="A77" s="2">
        <v>22</v>
      </c>
      <c r="B77" s="12">
        <v>6</v>
      </c>
      <c r="C77" s="6">
        <v>1</v>
      </c>
      <c r="D77" s="4">
        <v>68</v>
      </c>
      <c r="E77" s="4">
        <v>3</v>
      </c>
      <c r="F77" s="6" t="s">
        <v>85</v>
      </c>
      <c r="G77" s="21">
        <v>4954356</v>
      </c>
      <c r="H77" s="21">
        <f t="shared" si="8"/>
        <v>690000</v>
      </c>
      <c r="I77" s="21">
        <f t="shared" si="7"/>
        <v>6387509.3999999994</v>
      </c>
      <c r="J77" s="24" t="s">
        <v>9</v>
      </c>
      <c r="K77" s="34"/>
      <c r="L77" s="34" t="s">
        <v>26</v>
      </c>
    </row>
    <row r="78" spans="1:12" ht="15" customHeight="1" x14ac:dyDescent="0.25">
      <c r="A78" s="2">
        <v>22</v>
      </c>
      <c r="B78" s="12">
        <v>6</v>
      </c>
      <c r="C78" s="6">
        <v>2</v>
      </c>
      <c r="D78" s="4">
        <v>73</v>
      </c>
      <c r="E78" s="4">
        <v>2</v>
      </c>
      <c r="F78" s="4">
        <v>51.4</v>
      </c>
      <c r="G78" s="21">
        <v>5483997</v>
      </c>
      <c r="H78" s="21">
        <f t="shared" si="8"/>
        <v>771000</v>
      </c>
      <c r="I78" s="21">
        <f t="shared" si="7"/>
        <v>7077596.5499999998</v>
      </c>
      <c r="J78" s="7" t="s">
        <v>5</v>
      </c>
      <c r="K78" s="34"/>
      <c r="L78" s="34" t="s">
        <v>25</v>
      </c>
    </row>
    <row r="79" spans="1:12" ht="15" customHeight="1" x14ac:dyDescent="0.25">
      <c r="A79" s="2">
        <v>22</v>
      </c>
      <c r="B79" s="12">
        <v>6</v>
      </c>
      <c r="C79" s="6">
        <v>2</v>
      </c>
      <c r="D79" s="4">
        <v>74</v>
      </c>
      <c r="E79" s="4">
        <v>4</v>
      </c>
      <c r="F79" s="6" t="s">
        <v>86</v>
      </c>
      <c r="G79" s="21">
        <v>5864252</v>
      </c>
      <c r="H79" s="21">
        <f t="shared" si="8"/>
        <v>796500</v>
      </c>
      <c r="I79" s="21">
        <f t="shared" si="7"/>
        <v>7540389.7999999998</v>
      </c>
      <c r="J79" s="7" t="s">
        <v>9</v>
      </c>
      <c r="K79" s="34"/>
      <c r="L79" s="34" t="s">
        <v>26</v>
      </c>
    </row>
    <row r="80" spans="1:12" ht="15" customHeight="1" x14ac:dyDescent="0.25">
      <c r="A80" s="2">
        <v>22</v>
      </c>
      <c r="B80" s="12">
        <v>6</v>
      </c>
      <c r="C80" s="6">
        <v>2</v>
      </c>
      <c r="D80" s="4">
        <v>75</v>
      </c>
      <c r="E80" s="4">
        <v>4</v>
      </c>
      <c r="F80" s="6" t="s">
        <v>87</v>
      </c>
      <c r="G80" s="21">
        <v>5920423</v>
      </c>
      <c r="H80" s="21">
        <f t="shared" si="8"/>
        <v>799500</v>
      </c>
      <c r="I80" s="21">
        <f t="shared" si="7"/>
        <v>7607986.4499999993</v>
      </c>
      <c r="J80" s="24" t="s">
        <v>9</v>
      </c>
      <c r="K80" s="34"/>
      <c r="L80" s="34" t="s">
        <v>23</v>
      </c>
    </row>
    <row r="81" spans="1:12" ht="15" customHeight="1" x14ac:dyDescent="0.25">
      <c r="A81" s="2">
        <v>22</v>
      </c>
      <c r="B81" s="12">
        <v>6</v>
      </c>
      <c r="C81" s="6">
        <v>3</v>
      </c>
      <c r="D81" s="4">
        <v>77</v>
      </c>
      <c r="E81" s="4">
        <v>1</v>
      </c>
      <c r="F81" s="6" t="s">
        <v>88</v>
      </c>
      <c r="G81" s="21">
        <v>3703875</v>
      </c>
      <c r="H81" s="21">
        <f t="shared" si="8"/>
        <v>501000</v>
      </c>
      <c r="I81" s="21">
        <f t="shared" si="7"/>
        <v>4760456.25</v>
      </c>
      <c r="J81" s="7" t="s">
        <v>9</v>
      </c>
      <c r="K81" s="34"/>
      <c r="L81" s="34"/>
    </row>
    <row r="82" spans="1:12" ht="15" customHeight="1" x14ac:dyDescent="0.25">
      <c r="A82" s="2">
        <v>22</v>
      </c>
      <c r="B82" s="12">
        <v>6</v>
      </c>
      <c r="C82" s="6">
        <v>3</v>
      </c>
      <c r="D82" s="4">
        <v>78</v>
      </c>
      <c r="E82" s="4">
        <v>1</v>
      </c>
      <c r="F82" s="6" t="s">
        <v>55</v>
      </c>
      <c r="G82" s="21">
        <v>3817239.9999999995</v>
      </c>
      <c r="H82" s="21">
        <f t="shared" si="8"/>
        <v>513000.00000000006</v>
      </c>
      <c r="I82" s="21">
        <f t="shared" si="7"/>
        <v>4902825.9999999991</v>
      </c>
      <c r="J82" s="7" t="s">
        <v>9</v>
      </c>
      <c r="K82" s="34"/>
      <c r="L82" s="34" t="s">
        <v>22</v>
      </c>
    </row>
    <row r="83" spans="1:12" ht="15" customHeight="1" x14ac:dyDescent="0.25">
      <c r="A83" s="2">
        <v>22</v>
      </c>
      <c r="B83" s="12">
        <v>6</v>
      </c>
      <c r="C83" s="6">
        <v>3</v>
      </c>
      <c r="D83" s="4">
        <v>79</v>
      </c>
      <c r="E83" s="4">
        <v>2</v>
      </c>
      <c r="F83" s="4">
        <v>51.2</v>
      </c>
      <c r="G83" s="21">
        <v>5583397</v>
      </c>
      <c r="H83" s="21">
        <f t="shared" si="8"/>
        <v>768000</v>
      </c>
      <c r="I83" s="21">
        <f t="shared" si="7"/>
        <v>7188906.5499999998</v>
      </c>
      <c r="J83" s="7" t="s">
        <v>5</v>
      </c>
      <c r="K83" s="34"/>
      <c r="L83" s="34" t="s">
        <v>25</v>
      </c>
    </row>
    <row r="84" spans="1:12" x14ac:dyDescent="0.25">
      <c r="A84" s="2">
        <v>22</v>
      </c>
      <c r="B84" s="12">
        <v>6</v>
      </c>
      <c r="C84" s="3">
        <v>4</v>
      </c>
      <c r="D84" s="4">
        <v>83</v>
      </c>
      <c r="E84" s="5">
        <v>1</v>
      </c>
      <c r="F84" s="6" t="s">
        <v>89</v>
      </c>
      <c r="G84" s="21">
        <v>4298370</v>
      </c>
      <c r="H84" s="21">
        <f>F84*20000</f>
        <v>666000</v>
      </c>
      <c r="I84" s="21">
        <f t="shared" si="7"/>
        <v>5609125.5</v>
      </c>
      <c r="J84" s="7" t="s">
        <v>9</v>
      </c>
      <c r="K84" s="38" t="s">
        <v>11</v>
      </c>
      <c r="L84" s="34"/>
    </row>
    <row r="85" spans="1:12" x14ac:dyDescent="0.25">
      <c r="A85" s="2">
        <v>22</v>
      </c>
      <c r="B85" s="12">
        <v>6</v>
      </c>
      <c r="C85" s="3">
        <v>4</v>
      </c>
      <c r="D85" s="51">
        <v>85</v>
      </c>
      <c r="E85" s="5">
        <v>2</v>
      </c>
      <c r="F85" s="4">
        <v>47.3</v>
      </c>
      <c r="G85" s="21">
        <v>6452300</v>
      </c>
      <c r="H85" s="21">
        <f>F85*20000</f>
        <v>946000</v>
      </c>
      <c r="I85" s="21">
        <f t="shared" si="7"/>
        <v>8366144.9999999991</v>
      </c>
      <c r="J85" s="7" t="s">
        <v>5</v>
      </c>
      <c r="K85" s="34"/>
      <c r="L85" s="34" t="s">
        <v>25</v>
      </c>
    </row>
    <row r="86" spans="1:12" ht="15" customHeight="1" x14ac:dyDescent="0.25">
      <c r="A86" s="2">
        <v>22</v>
      </c>
      <c r="B86" s="12">
        <v>6</v>
      </c>
      <c r="C86" s="3">
        <v>4</v>
      </c>
      <c r="D86" s="4">
        <v>86</v>
      </c>
      <c r="E86" s="5">
        <v>3</v>
      </c>
      <c r="F86" s="6" t="s">
        <v>90</v>
      </c>
      <c r="G86" s="21">
        <v>6285800</v>
      </c>
      <c r="H86" s="21">
        <f>F86*20000</f>
        <v>970000</v>
      </c>
      <c r="I86" s="21">
        <f t="shared" si="7"/>
        <v>8198669.9999999991</v>
      </c>
      <c r="J86" s="24" t="s">
        <v>9</v>
      </c>
      <c r="K86" s="34"/>
      <c r="L86" s="34" t="s">
        <v>26</v>
      </c>
    </row>
    <row r="87" spans="1:12" ht="15" customHeight="1" x14ac:dyDescent="0.25">
      <c r="A87" s="2">
        <v>22</v>
      </c>
      <c r="B87" s="12">
        <v>6</v>
      </c>
      <c r="C87" s="3">
        <v>4</v>
      </c>
      <c r="D87" s="4">
        <v>87</v>
      </c>
      <c r="E87" s="5">
        <v>3</v>
      </c>
      <c r="F87" s="6" t="s">
        <v>91</v>
      </c>
      <c r="G87" s="21">
        <v>5595900</v>
      </c>
      <c r="H87" s="21">
        <f>F87*20000</f>
        <v>902000</v>
      </c>
      <c r="I87" s="21">
        <f t="shared" si="7"/>
        <v>7337284.9999999991</v>
      </c>
      <c r="J87" s="7" t="s">
        <v>9</v>
      </c>
      <c r="K87" s="34"/>
      <c r="L87" s="34" t="s">
        <v>23</v>
      </c>
    </row>
    <row r="88" spans="1:12" ht="15" customHeight="1" x14ac:dyDescent="0.25">
      <c r="A88" s="2">
        <v>23</v>
      </c>
      <c r="B88" s="12">
        <v>7</v>
      </c>
      <c r="C88" s="6">
        <v>1</v>
      </c>
      <c r="D88" s="4">
        <v>10</v>
      </c>
      <c r="E88" s="5">
        <v>1</v>
      </c>
      <c r="F88" s="6">
        <v>31.5</v>
      </c>
      <c r="G88" s="21">
        <v>3475773</v>
      </c>
      <c r="H88" s="21">
        <f t="shared" ref="H88:H95" si="9">F88*15000</f>
        <v>472500</v>
      </c>
      <c r="I88" s="21">
        <f t="shared" si="7"/>
        <v>4469638.9499999993</v>
      </c>
      <c r="J88" s="24" t="s">
        <v>9</v>
      </c>
      <c r="K88" s="34"/>
      <c r="L88" s="34" t="s">
        <v>22</v>
      </c>
    </row>
    <row r="89" spans="1:12" x14ac:dyDescent="0.25">
      <c r="A89" s="2">
        <v>23</v>
      </c>
      <c r="B89" s="12">
        <v>7</v>
      </c>
      <c r="C89" s="6">
        <v>1</v>
      </c>
      <c r="D89" s="4">
        <v>11</v>
      </c>
      <c r="E89" s="5">
        <v>1</v>
      </c>
      <c r="F89" s="6">
        <v>29.4</v>
      </c>
      <c r="G89" s="21">
        <v>3244055</v>
      </c>
      <c r="H89" s="21">
        <f t="shared" si="9"/>
        <v>441000</v>
      </c>
      <c r="I89" s="21">
        <f t="shared" si="7"/>
        <v>4171663.2499999995</v>
      </c>
      <c r="J89" s="7" t="s">
        <v>9</v>
      </c>
      <c r="K89" s="34"/>
      <c r="L89" s="34"/>
    </row>
    <row r="90" spans="1:12" ht="15" customHeight="1" x14ac:dyDescent="0.25">
      <c r="A90" s="2">
        <v>23</v>
      </c>
      <c r="B90" s="12">
        <v>7</v>
      </c>
      <c r="C90" s="6">
        <v>2</v>
      </c>
      <c r="D90" s="4">
        <v>12</v>
      </c>
      <c r="E90" s="5">
        <v>1</v>
      </c>
      <c r="F90" s="6">
        <v>28.7</v>
      </c>
      <c r="G90" s="21">
        <v>3184240</v>
      </c>
      <c r="H90" s="21">
        <f t="shared" si="9"/>
        <v>430500</v>
      </c>
      <c r="I90" s="21">
        <f t="shared" si="7"/>
        <v>4092375.9999999995</v>
      </c>
      <c r="J90" s="7" t="s">
        <v>9</v>
      </c>
      <c r="K90" s="34"/>
      <c r="L90" s="34"/>
    </row>
    <row r="91" spans="1:12" ht="15" customHeight="1" x14ac:dyDescent="0.25">
      <c r="A91" s="2">
        <v>23</v>
      </c>
      <c r="B91" s="12">
        <v>7</v>
      </c>
      <c r="C91" s="6">
        <v>2</v>
      </c>
      <c r="D91" s="4">
        <v>17</v>
      </c>
      <c r="E91" s="5">
        <v>1</v>
      </c>
      <c r="F91" s="6">
        <v>27.7</v>
      </c>
      <c r="G91" s="21">
        <v>3103125</v>
      </c>
      <c r="H91" s="21">
        <f t="shared" si="9"/>
        <v>415500</v>
      </c>
      <c r="I91" s="21">
        <f t="shared" si="7"/>
        <v>3984093.7499999995</v>
      </c>
      <c r="J91" s="7" t="s">
        <v>9</v>
      </c>
      <c r="K91" s="34"/>
      <c r="L91" s="34" t="s">
        <v>22</v>
      </c>
    </row>
    <row r="92" spans="1:12" ht="15" customHeight="1" x14ac:dyDescent="0.25">
      <c r="A92" s="2">
        <v>23</v>
      </c>
      <c r="B92" s="12">
        <v>7</v>
      </c>
      <c r="C92" s="6">
        <v>2</v>
      </c>
      <c r="D92" s="4">
        <v>19</v>
      </c>
      <c r="E92" s="5">
        <v>1</v>
      </c>
      <c r="F92" s="6">
        <v>28.2</v>
      </c>
      <c r="G92" s="21">
        <v>3158750</v>
      </c>
      <c r="H92" s="21">
        <f t="shared" si="9"/>
        <v>423000</v>
      </c>
      <c r="I92" s="21">
        <f t="shared" si="7"/>
        <v>4055562.4999999995</v>
      </c>
      <c r="J92" s="7" t="s">
        <v>9</v>
      </c>
      <c r="K92" s="34"/>
      <c r="L92" s="34" t="s">
        <v>22</v>
      </c>
    </row>
    <row r="93" spans="1:12" ht="15" customHeight="1" x14ac:dyDescent="0.25">
      <c r="A93" s="2">
        <v>23</v>
      </c>
      <c r="B93" s="12">
        <v>7</v>
      </c>
      <c r="C93" s="6">
        <v>3</v>
      </c>
      <c r="D93" s="4">
        <v>25</v>
      </c>
      <c r="E93" s="5">
        <v>1</v>
      </c>
      <c r="F93" s="6">
        <v>27.8</v>
      </c>
      <c r="G93" s="21">
        <v>3085060</v>
      </c>
      <c r="H93" s="21">
        <f t="shared" si="9"/>
        <v>417000</v>
      </c>
      <c r="I93" s="21">
        <f t="shared" ref="I93:I116" si="10">G93*1.15+H93</f>
        <v>3964818.9999999995</v>
      </c>
      <c r="J93" s="7" t="s">
        <v>9</v>
      </c>
      <c r="K93" s="34"/>
      <c r="L93" s="34"/>
    </row>
    <row r="94" spans="1:12" ht="15" customHeight="1" x14ac:dyDescent="0.25">
      <c r="A94" s="2">
        <v>23</v>
      </c>
      <c r="B94" s="12">
        <v>7</v>
      </c>
      <c r="C94" s="6">
        <v>3</v>
      </c>
      <c r="D94" s="4">
        <v>28</v>
      </c>
      <c r="E94" s="5">
        <v>1</v>
      </c>
      <c r="F94" s="6">
        <v>27.6</v>
      </c>
      <c r="G94" s="21">
        <v>3092000</v>
      </c>
      <c r="H94" s="21">
        <f t="shared" si="9"/>
        <v>414000</v>
      </c>
      <c r="I94" s="21">
        <f t="shared" si="10"/>
        <v>3969799.9999999995</v>
      </c>
      <c r="J94" s="7" t="s">
        <v>9</v>
      </c>
      <c r="K94" s="34"/>
      <c r="L94" s="34" t="s">
        <v>22</v>
      </c>
    </row>
    <row r="95" spans="1:12" ht="15" customHeight="1" x14ac:dyDescent="0.25">
      <c r="A95" s="2">
        <v>23</v>
      </c>
      <c r="B95" s="12">
        <v>7</v>
      </c>
      <c r="C95" s="6">
        <v>3</v>
      </c>
      <c r="D95" s="4">
        <v>30</v>
      </c>
      <c r="E95" s="5">
        <v>1</v>
      </c>
      <c r="F95" s="6">
        <v>28.2</v>
      </c>
      <c r="G95" s="21">
        <v>3158750</v>
      </c>
      <c r="H95" s="21">
        <f t="shared" si="9"/>
        <v>423000</v>
      </c>
      <c r="I95" s="21">
        <f t="shared" si="10"/>
        <v>4055562.4999999995</v>
      </c>
      <c r="J95" s="7" t="s">
        <v>9</v>
      </c>
      <c r="K95" s="34"/>
      <c r="L95" s="34" t="s">
        <v>22</v>
      </c>
    </row>
    <row r="96" spans="1:12" ht="15" customHeight="1" x14ac:dyDescent="0.25">
      <c r="A96" s="2">
        <v>23</v>
      </c>
      <c r="B96" s="12">
        <v>7</v>
      </c>
      <c r="C96" s="3">
        <v>4</v>
      </c>
      <c r="D96" s="4">
        <v>34</v>
      </c>
      <c r="E96" s="5">
        <v>1</v>
      </c>
      <c r="F96" s="6">
        <v>28.8</v>
      </c>
      <c r="G96" s="21">
        <v>3890780</v>
      </c>
      <c r="H96" s="21">
        <f t="shared" ref="H96:H102" si="11">F96*20000</f>
        <v>576000</v>
      </c>
      <c r="I96" s="21">
        <f t="shared" si="10"/>
        <v>5050397</v>
      </c>
      <c r="J96" s="7" t="s">
        <v>9</v>
      </c>
      <c r="K96" s="34"/>
      <c r="L96" s="34"/>
    </row>
    <row r="97" spans="1:12" ht="15" customHeight="1" x14ac:dyDescent="0.25">
      <c r="A97" s="2">
        <v>23</v>
      </c>
      <c r="B97" s="12">
        <v>7</v>
      </c>
      <c r="C97" s="3">
        <v>4</v>
      </c>
      <c r="D97" s="4">
        <v>36</v>
      </c>
      <c r="E97" s="5">
        <v>1</v>
      </c>
      <c r="F97" s="6">
        <v>28.8</v>
      </c>
      <c r="G97" s="21">
        <v>3890780</v>
      </c>
      <c r="H97" s="21">
        <f t="shared" si="11"/>
        <v>576000</v>
      </c>
      <c r="I97" s="21">
        <f t="shared" si="10"/>
        <v>5050397</v>
      </c>
      <c r="J97" s="7" t="s">
        <v>9</v>
      </c>
      <c r="K97" s="38" t="s">
        <v>11</v>
      </c>
      <c r="L97" s="34"/>
    </row>
    <row r="98" spans="1:12" ht="15" customHeight="1" x14ac:dyDescent="0.25">
      <c r="A98" s="2">
        <v>23</v>
      </c>
      <c r="B98" s="12">
        <v>7</v>
      </c>
      <c r="C98" s="3">
        <v>4</v>
      </c>
      <c r="D98" s="4">
        <v>38</v>
      </c>
      <c r="E98" s="5">
        <v>2</v>
      </c>
      <c r="F98" s="6">
        <v>32.299999999999997</v>
      </c>
      <c r="G98" s="21">
        <v>3987939.9999999995</v>
      </c>
      <c r="H98" s="21">
        <f t="shared" si="11"/>
        <v>646000</v>
      </c>
      <c r="I98" s="21">
        <f t="shared" si="10"/>
        <v>5232130.9999999991</v>
      </c>
      <c r="J98" s="24" t="s">
        <v>9</v>
      </c>
      <c r="K98" s="34"/>
      <c r="L98" s="34" t="s">
        <v>35</v>
      </c>
    </row>
    <row r="99" spans="1:12" ht="15" customHeight="1" x14ac:dyDescent="0.25">
      <c r="A99" s="2">
        <v>23</v>
      </c>
      <c r="B99" s="12">
        <v>7</v>
      </c>
      <c r="C99" s="3">
        <v>4</v>
      </c>
      <c r="D99" s="4">
        <v>39</v>
      </c>
      <c r="E99" s="5">
        <v>1</v>
      </c>
      <c r="F99" s="6">
        <v>27.9</v>
      </c>
      <c r="G99" s="21">
        <v>3828455</v>
      </c>
      <c r="H99" s="21">
        <f t="shared" si="11"/>
        <v>558000</v>
      </c>
      <c r="I99" s="21">
        <f t="shared" si="10"/>
        <v>4960723.25</v>
      </c>
      <c r="J99" s="7" t="s">
        <v>9</v>
      </c>
      <c r="K99" s="34"/>
      <c r="L99" s="34" t="s">
        <v>22</v>
      </c>
    </row>
    <row r="100" spans="1:12" ht="15" customHeight="1" x14ac:dyDescent="0.25">
      <c r="A100" s="2">
        <v>23</v>
      </c>
      <c r="B100" s="12">
        <v>7</v>
      </c>
      <c r="C100" s="3">
        <v>4</v>
      </c>
      <c r="D100" s="4">
        <v>40</v>
      </c>
      <c r="E100" s="5">
        <v>1</v>
      </c>
      <c r="F100" s="4">
        <v>26.8</v>
      </c>
      <c r="G100" s="21">
        <v>3947240</v>
      </c>
      <c r="H100" s="21">
        <f t="shared" si="11"/>
        <v>536000</v>
      </c>
      <c r="I100" s="21">
        <f t="shared" si="10"/>
        <v>5075326</v>
      </c>
      <c r="J100" s="7" t="s">
        <v>5</v>
      </c>
      <c r="K100" s="38" t="s">
        <v>11</v>
      </c>
      <c r="L100" s="34" t="s">
        <v>22</v>
      </c>
    </row>
    <row r="101" spans="1:12" ht="15" customHeight="1" x14ac:dyDescent="0.25">
      <c r="A101" s="2">
        <v>23</v>
      </c>
      <c r="B101" s="12">
        <v>7</v>
      </c>
      <c r="C101" s="3">
        <v>4</v>
      </c>
      <c r="D101" s="4">
        <v>41</v>
      </c>
      <c r="E101" s="5">
        <v>1</v>
      </c>
      <c r="F101" s="6">
        <v>28.2</v>
      </c>
      <c r="G101" s="21">
        <v>3869390</v>
      </c>
      <c r="H101" s="21">
        <f t="shared" si="11"/>
        <v>564000</v>
      </c>
      <c r="I101" s="21">
        <f t="shared" si="10"/>
        <v>5013798.5</v>
      </c>
      <c r="J101" s="7" t="s">
        <v>9</v>
      </c>
      <c r="K101" s="38" t="s">
        <v>11</v>
      </c>
      <c r="L101" s="34" t="s">
        <v>22</v>
      </c>
    </row>
    <row r="102" spans="1:12" ht="15" customHeight="1" x14ac:dyDescent="0.25">
      <c r="A102" s="2">
        <v>23</v>
      </c>
      <c r="B102" s="12">
        <v>7</v>
      </c>
      <c r="C102" s="3">
        <v>4</v>
      </c>
      <c r="D102" s="4">
        <v>42</v>
      </c>
      <c r="E102" s="5">
        <v>1</v>
      </c>
      <c r="F102" s="6">
        <v>28.4</v>
      </c>
      <c r="G102" s="21">
        <v>3956320</v>
      </c>
      <c r="H102" s="21">
        <f t="shared" si="11"/>
        <v>568000</v>
      </c>
      <c r="I102" s="21">
        <f t="shared" si="10"/>
        <v>5117768</v>
      </c>
      <c r="J102" s="7" t="s">
        <v>9</v>
      </c>
      <c r="K102" s="38" t="s">
        <v>11</v>
      </c>
      <c r="L102" s="34" t="s">
        <v>22</v>
      </c>
    </row>
    <row r="103" spans="1:12" ht="15" customHeight="1" x14ac:dyDescent="0.25">
      <c r="A103" s="2">
        <v>23</v>
      </c>
      <c r="B103" s="12">
        <v>7</v>
      </c>
      <c r="C103" s="6">
        <v>1</v>
      </c>
      <c r="D103" s="4">
        <v>53</v>
      </c>
      <c r="E103" s="5">
        <v>1</v>
      </c>
      <c r="F103" s="6">
        <v>29.7</v>
      </c>
      <c r="G103" s="21">
        <v>3325625</v>
      </c>
      <c r="H103" s="21">
        <f t="shared" ref="H103:H110" si="12">F103*15000</f>
        <v>445500</v>
      </c>
      <c r="I103" s="21">
        <f t="shared" si="10"/>
        <v>4269968.75</v>
      </c>
      <c r="J103" s="7" t="s">
        <v>9</v>
      </c>
      <c r="K103" s="34"/>
      <c r="L103" s="34"/>
    </row>
    <row r="104" spans="1:12" ht="15" customHeight="1" x14ac:dyDescent="0.25">
      <c r="A104" s="2">
        <v>23</v>
      </c>
      <c r="B104" s="12">
        <v>7</v>
      </c>
      <c r="C104" s="6">
        <v>2</v>
      </c>
      <c r="D104" s="4">
        <v>60</v>
      </c>
      <c r="E104" s="5">
        <v>1</v>
      </c>
      <c r="F104" s="6">
        <v>29.7</v>
      </c>
      <c r="G104" s="21">
        <v>3325625</v>
      </c>
      <c r="H104" s="21">
        <f t="shared" si="12"/>
        <v>445500</v>
      </c>
      <c r="I104" s="21">
        <f t="shared" si="10"/>
        <v>4269968.75</v>
      </c>
      <c r="J104" s="7" t="s">
        <v>9</v>
      </c>
      <c r="K104" s="34"/>
      <c r="L104" s="34" t="s">
        <v>22</v>
      </c>
    </row>
    <row r="105" spans="1:12" ht="15" customHeight="1" x14ac:dyDescent="0.25">
      <c r="A105" s="2">
        <v>23</v>
      </c>
      <c r="B105" s="12">
        <v>7</v>
      </c>
      <c r="C105" s="6">
        <v>2</v>
      </c>
      <c r="D105" s="4">
        <v>61</v>
      </c>
      <c r="E105" s="5">
        <v>1</v>
      </c>
      <c r="F105" s="6">
        <v>29.5</v>
      </c>
      <c r="G105" s="21">
        <v>3303375</v>
      </c>
      <c r="H105" s="21">
        <f t="shared" si="12"/>
        <v>442500</v>
      </c>
      <c r="I105" s="21">
        <f t="shared" si="10"/>
        <v>4241381.25</v>
      </c>
      <c r="J105" s="7" t="s">
        <v>9</v>
      </c>
      <c r="K105" s="34"/>
      <c r="L105" s="34"/>
    </row>
    <row r="106" spans="1:12" ht="15" customHeight="1" x14ac:dyDescent="0.25">
      <c r="A106" s="2">
        <v>23</v>
      </c>
      <c r="B106" s="12">
        <v>7</v>
      </c>
      <c r="C106" s="6">
        <v>2</v>
      </c>
      <c r="D106" s="4">
        <v>62</v>
      </c>
      <c r="E106" s="5">
        <v>1</v>
      </c>
      <c r="F106" s="6">
        <v>31.8</v>
      </c>
      <c r="G106" s="21">
        <v>3559250</v>
      </c>
      <c r="H106" s="21">
        <f t="shared" si="12"/>
        <v>477000</v>
      </c>
      <c r="I106" s="21">
        <f t="shared" si="10"/>
        <v>4570137.5</v>
      </c>
      <c r="J106" s="24" t="s">
        <v>9</v>
      </c>
      <c r="K106" s="34"/>
      <c r="L106" s="34"/>
    </row>
    <row r="107" spans="1:12" ht="15" customHeight="1" x14ac:dyDescent="0.25">
      <c r="A107" s="2">
        <v>23</v>
      </c>
      <c r="B107" s="12">
        <v>7</v>
      </c>
      <c r="C107" s="6">
        <v>3</v>
      </c>
      <c r="D107" s="4">
        <v>64</v>
      </c>
      <c r="E107" s="5">
        <v>1</v>
      </c>
      <c r="F107" s="6">
        <v>31.7</v>
      </c>
      <c r="G107" s="21">
        <v>3514840</v>
      </c>
      <c r="H107" s="21">
        <f t="shared" si="12"/>
        <v>475500</v>
      </c>
      <c r="I107" s="21">
        <f t="shared" si="10"/>
        <v>4517566</v>
      </c>
      <c r="J107" s="24" t="s">
        <v>9</v>
      </c>
      <c r="K107" s="34"/>
      <c r="L107" s="34"/>
    </row>
    <row r="108" spans="1:12" ht="15" customHeight="1" x14ac:dyDescent="0.25">
      <c r="A108" s="2">
        <v>23</v>
      </c>
      <c r="B108" s="12">
        <v>7</v>
      </c>
      <c r="C108" s="6">
        <v>3</v>
      </c>
      <c r="D108" s="4">
        <v>65</v>
      </c>
      <c r="E108" s="5">
        <v>1</v>
      </c>
      <c r="F108" s="6">
        <v>30</v>
      </c>
      <c r="G108" s="21">
        <v>3359000</v>
      </c>
      <c r="H108" s="21">
        <f t="shared" si="12"/>
        <v>450000</v>
      </c>
      <c r="I108" s="21">
        <f t="shared" si="10"/>
        <v>4312850</v>
      </c>
      <c r="J108" s="7" t="s">
        <v>9</v>
      </c>
      <c r="K108" s="34"/>
      <c r="L108" s="34" t="s">
        <v>22</v>
      </c>
    </row>
    <row r="109" spans="1:12" ht="15" customHeight="1" x14ac:dyDescent="0.25">
      <c r="A109" s="11">
        <v>23</v>
      </c>
      <c r="B109" s="12">
        <v>7</v>
      </c>
      <c r="C109" s="8">
        <v>3</v>
      </c>
      <c r="D109" s="9">
        <v>66</v>
      </c>
      <c r="E109" s="10">
        <v>1</v>
      </c>
      <c r="F109" s="8">
        <v>28.5</v>
      </c>
      <c r="G109" s="23">
        <v>3192125</v>
      </c>
      <c r="H109" s="21">
        <f t="shared" si="12"/>
        <v>427500</v>
      </c>
      <c r="I109" s="21">
        <f t="shared" si="10"/>
        <v>4098443.7499999995</v>
      </c>
      <c r="J109" s="7" t="s">
        <v>9</v>
      </c>
      <c r="K109" s="34"/>
      <c r="L109" s="34" t="s">
        <v>22</v>
      </c>
    </row>
    <row r="110" spans="1:12" ht="15" customHeight="1" x14ac:dyDescent="0.25">
      <c r="A110" s="2">
        <v>23</v>
      </c>
      <c r="B110" s="12">
        <v>7</v>
      </c>
      <c r="C110" s="6">
        <v>3</v>
      </c>
      <c r="D110" s="4">
        <v>70</v>
      </c>
      <c r="E110" s="5">
        <v>1</v>
      </c>
      <c r="F110" s="6">
        <v>29.4</v>
      </c>
      <c r="G110" s="21">
        <v>3292250</v>
      </c>
      <c r="H110" s="21">
        <f t="shared" si="12"/>
        <v>441000</v>
      </c>
      <c r="I110" s="21">
        <f t="shared" si="10"/>
        <v>4227087.5</v>
      </c>
      <c r="J110" s="7" t="s">
        <v>9</v>
      </c>
      <c r="K110" s="34"/>
      <c r="L110" s="34"/>
    </row>
    <row r="111" spans="1:12" ht="15" customHeight="1" x14ac:dyDescent="0.25">
      <c r="A111" s="2">
        <v>23</v>
      </c>
      <c r="B111" s="12">
        <v>7</v>
      </c>
      <c r="C111" s="3">
        <v>4</v>
      </c>
      <c r="D111" s="4">
        <v>72</v>
      </c>
      <c r="E111" s="5">
        <v>1</v>
      </c>
      <c r="F111" s="6">
        <v>28.5</v>
      </c>
      <c r="G111" s="21">
        <v>3880400</v>
      </c>
      <c r="H111" s="21">
        <f>F111*20000</f>
        <v>570000</v>
      </c>
      <c r="I111" s="21">
        <f t="shared" si="10"/>
        <v>5032460</v>
      </c>
      <c r="J111" s="7" t="s">
        <v>9</v>
      </c>
      <c r="K111" s="34"/>
      <c r="L111" s="34"/>
    </row>
    <row r="112" spans="1:12" ht="15" customHeight="1" x14ac:dyDescent="0.25">
      <c r="A112" s="2">
        <v>23</v>
      </c>
      <c r="B112" s="12">
        <v>7</v>
      </c>
      <c r="C112" s="3">
        <v>4</v>
      </c>
      <c r="D112" s="4">
        <v>75</v>
      </c>
      <c r="E112" s="5">
        <v>1</v>
      </c>
      <c r="F112" s="6">
        <v>28.8</v>
      </c>
      <c r="G112" s="21">
        <v>3951260</v>
      </c>
      <c r="H112" s="21">
        <f>F112*20000</f>
        <v>576000</v>
      </c>
      <c r="I112" s="21">
        <f t="shared" si="10"/>
        <v>5119949</v>
      </c>
      <c r="J112" s="24" t="s">
        <v>9</v>
      </c>
      <c r="K112" s="38" t="s">
        <v>11</v>
      </c>
      <c r="L112" s="34" t="s">
        <v>22</v>
      </c>
    </row>
    <row r="113" spans="1:12" ht="15" customHeight="1" x14ac:dyDescent="0.25">
      <c r="A113" s="2">
        <v>23</v>
      </c>
      <c r="B113" s="12">
        <v>7</v>
      </c>
      <c r="C113" s="3">
        <v>4</v>
      </c>
      <c r="D113" s="4">
        <v>76</v>
      </c>
      <c r="E113" s="5">
        <v>1</v>
      </c>
      <c r="F113" s="4">
        <v>26.1</v>
      </c>
      <c r="G113" s="21">
        <v>3762790</v>
      </c>
      <c r="H113" s="21">
        <f>F113*20000</f>
        <v>522000</v>
      </c>
      <c r="I113" s="21">
        <f t="shared" si="10"/>
        <v>4849208.5</v>
      </c>
      <c r="J113" s="7" t="s">
        <v>5</v>
      </c>
      <c r="K113" s="38" t="s">
        <v>11</v>
      </c>
      <c r="L113" s="34" t="s">
        <v>22</v>
      </c>
    </row>
    <row r="114" spans="1:12" ht="15" customHeight="1" x14ac:dyDescent="0.25">
      <c r="A114" s="2">
        <v>23</v>
      </c>
      <c r="B114" s="12">
        <v>7</v>
      </c>
      <c r="C114" s="3">
        <v>4</v>
      </c>
      <c r="D114" s="4">
        <v>77</v>
      </c>
      <c r="E114" s="5">
        <v>1</v>
      </c>
      <c r="F114" s="6">
        <v>28.4</v>
      </c>
      <c r="G114" s="21">
        <v>3926500</v>
      </c>
      <c r="H114" s="21">
        <f>F114*20000</f>
        <v>568000</v>
      </c>
      <c r="I114" s="21">
        <f t="shared" si="10"/>
        <v>5083475</v>
      </c>
      <c r="J114" s="7" t="s">
        <v>9</v>
      </c>
      <c r="K114" s="34"/>
      <c r="L114" s="34" t="s">
        <v>22</v>
      </c>
    </row>
    <row r="115" spans="1:12" ht="15" customHeight="1" x14ac:dyDescent="0.25">
      <c r="A115" s="2">
        <v>23</v>
      </c>
      <c r="B115" s="12">
        <v>7</v>
      </c>
      <c r="C115" s="3">
        <v>4</v>
      </c>
      <c r="D115" s="4">
        <v>80</v>
      </c>
      <c r="E115" s="5">
        <v>1</v>
      </c>
      <c r="F115" s="6">
        <v>32.200000000000003</v>
      </c>
      <c r="G115" s="21">
        <v>4381380.0000000009</v>
      </c>
      <c r="H115" s="21">
        <f>F115*20000</f>
        <v>644000</v>
      </c>
      <c r="I115" s="21">
        <f t="shared" si="10"/>
        <v>5682587.0000000009</v>
      </c>
      <c r="J115" s="24" t="s">
        <v>9</v>
      </c>
      <c r="K115" s="38" t="s">
        <v>11</v>
      </c>
      <c r="L115" s="34"/>
    </row>
    <row r="116" spans="1:12" ht="15" customHeight="1" x14ac:dyDescent="0.25">
      <c r="A116" s="2">
        <v>23</v>
      </c>
      <c r="B116" s="12">
        <v>7</v>
      </c>
      <c r="C116" s="6">
        <v>1</v>
      </c>
      <c r="D116" s="4">
        <v>82</v>
      </c>
      <c r="E116" s="5">
        <v>2</v>
      </c>
      <c r="F116" s="6">
        <v>58</v>
      </c>
      <c r="G116" s="21">
        <v>5644600</v>
      </c>
      <c r="H116" s="21">
        <f t="shared" ref="H116:H128" si="13">F116*15000</f>
        <v>870000</v>
      </c>
      <c r="I116" s="21">
        <f t="shared" si="10"/>
        <v>7361289.9999999991</v>
      </c>
      <c r="J116" s="7" t="s">
        <v>9</v>
      </c>
      <c r="K116" s="34"/>
      <c r="L116" s="34" t="s">
        <v>22</v>
      </c>
    </row>
    <row r="117" spans="1:12" ht="15" customHeight="1" x14ac:dyDescent="0.25">
      <c r="A117" s="2">
        <v>23</v>
      </c>
      <c r="B117" s="12">
        <v>7</v>
      </c>
      <c r="C117" s="6">
        <v>1</v>
      </c>
      <c r="D117" s="4">
        <v>83</v>
      </c>
      <c r="E117" s="5">
        <v>2</v>
      </c>
      <c r="F117" s="6">
        <v>47.8</v>
      </c>
      <c r="G117" s="21">
        <v>4746530</v>
      </c>
      <c r="H117" s="21">
        <f t="shared" si="13"/>
        <v>717000</v>
      </c>
      <c r="I117" s="21">
        <f t="shared" ref="I117:I132" si="14">G117*1.15+H117</f>
        <v>6175509.5</v>
      </c>
      <c r="J117" s="7" t="s">
        <v>9</v>
      </c>
      <c r="K117" s="34"/>
      <c r="L117" s="34" t="s">
        <v>25</v>
      </c>
    </row>
    <row r="118" spans="1:12" ht="15" customHeight="1" x14ac:dyDescent="0.25">
      <c r="A118" s="2">
        <v>23</v>
      </c>
      <c r="B118" s="12">
        <v>7</v>
      </c>
      <c r="C118" s="6">
        <v>1</v>
      </c>
      <c r="D118" s="4">
        <v>84</v>
      </c>
      <c r="E118" s="5">
        <v>3</v>
      </c>
      <c r="F118" s="6">
        <v>51.9</v>
      </c>
      <c r="G118" s="21">
        <v>5496950</v>
      </c>
      <c r="H118" s="21">
        <f t="shared" si="13"/>
        <v>778500</v>
      </c>
      <c r="I118" s="21">
        <f t="shared" si="14"/>
        <v>7099992.4999999991</v>
      </c>
      <c r="J118" s="7" t="s">
        <v>9</v>
      </c>
      <c r="K118" s="34"/>
      <c r="L118" s="34" t="s">
        <v>26</v>
      </c>
    </row>
    <row r="119" spans="1:12" ht="15" customHeight="1" x14ac:dyDescent="0.25">
      <c r="A119" s="2">
        <v>23</v>
      </c>
      <c r="B119" s="12">
        <v>7</v>
      </c>
      <c r="C119" s="6">
        <v>1</v>
      </c>
      <c r="D119" s="4">
        <v>85</v>
      </c>
      <c r="E119" s="5">
        <v>3</v>
      </c>
      <c r="F119" s="6">
        <v>50.6</v>
      </c>
      <c r="G119" s="21">
        <v>5311730</v>
      </c>
      <c r="H119" s="21">
        <f t="shared" si="13"/>
        <v>759000</v>
      </c>
      <c r="I119" s="21">
        <f t="shared" si="14"/>
        <v>6867489.4999999991</v>
      </c>
      <c r="J119" s="7" t="s">
        <v>9</v>
      </c>
      <c r="K119" s="34"/>
      <c r="L119" s="34" t="s">
        <v>23</v>
      </c>
    </row>
    <row r="120" spans="1:12" ht="15" customHeight="1" x14ac:dyDescent="0.25">
      <c r="A120" s="2">
        <v>23</v>
      </c>
      <c r="B120" s="12">
        <v>7</v>
      </c>
      <c r="C120" s="6">
        <v>1</v>
      </c>
      <c r="D120" s="4">
        <v>86</v>
      </c>
      <c r="E120" s="5">
        <v>2</v>
      </c>
      <c r="F120" s="6">
        <v>50.9</v>
      </c>
      <c r="G120" s="21">
        <v>4907900</v>
      </c>
      <c r="H120" s="21">
        <f t="shared" si="13"/>
        <v>763500</v>
      </c>
      <c r="I120" s="21">
        <f t="shared" si="14"/>
        <v>6407585</v>
      </c>
      <c r="J120" s="7" t="s">
        <v>9</v>
      </c>
      <c r="K120" s="34"/>
      <c r="L120" s="34" t="s">
        <v>24</v>
      </c>
    </row>
    <row r="121" spans="1:12" ht="15" customHeight="1" x14ac:dyDescent="0.25">
      <c r="A121" s="2">
        <v>23</v>
      </c>
      <c r="B121" s="12">
        <v>7</v>
      </c>
      <c r="C121" s="6">
        <v>2</v>
      </c>
      <c r="D121" s="4">
        <v>88</v>
      </c>
      <c r="E121" s="5">
        <v>2</v>
      </c>
      <c r="F121" s="4">
        <v>59.8</v>
      </c>
      <c r="G121" s="21">
        <v>6154010</v>
      </c>
      <c r="H121" s="21">
        <f t="shared" si="13"/>
        <v>897000</v>
      </c>
      <c r="I121" s="21">
        <f t="shared" si="14"/>
        <v>7974111.4999999991</v>
      </c>
      <c r="J121" s="7" t="s">
        <v>5</v>
      </c>
      <c r="K121" s="34"/>
      <c r="L121" s="34" t="s">
        <v>22</v>
      </c>
    </row>
    <row r="122" spans="1:12" ht="15" customHeight="1" x14ac:dyDescent="0.25">
      <c r="A122" s="2">
        <v>23</v>
      </c>
      <c r="B122" s="12">
        <v>7</v>
      </c>
      <c r="C122" s="6">
        <v>2</v>
      </c>
      <c r="D122" s="4">
        <v>91</v>
      </c>
      <c r="E122" s="5">
        <v>3</v>
      </c>
      <c r="F122" s="4">
        <v>57.4</v>
      </c>
      <c r="G122" s="21">
        <v>6349970</v>
      </c>
      <c r="H122" s="21">
        <f t="shared" si="13"/>
        <v>861000</v>
      </c>
      <c r="I122" s="21">
        <f t="shared" si="14"/>
        <v>8163465.4999999991</v>
      </c>
      <c r="J122" s="7" t="s">
        <v>5</v>
      </c>
      <c r="K122" s="34"/>
      <c r="L122" s="34" t="s">
        <v>23</v>
      </c>
    </row>
    <row r="123" spans="1:12" ht="15" customHeight="1" x14ac:dyDescent="0.25">
      <c r="A123" s="2">
        <v>23</v>
      </c>
      <c r="B123" s="12">
        <v>7</v>
      </c>
      <c r="C123" s="6">
        <v>2</v>
      </c>
      <c r="D123" s="4">
        <v>92</v>
      </c>
      <c r="E123" s="5">
        <v>2</v>
      </c>
      <c r="F123" s="4">
        <v>55</v>
      </c>
      <c r="G123" s="21">
        <v>5718575</v>
      </c>
      <c r="H123" s="21">
        <f t="shared" si="13"/>
        <v>825000</v>
      </c>
      <c r="I123" s="21">
        <f t="shared" si="14"/>
        <v>7401361.2499999991</v>
      </c>
      <c r="J123" s="7" t="s">
        <v>5</v>
      </c>
      <c r="K123" s="34"/>
      <c r="L123" s="34" t="s">
        <v>24</v>
      </c>
    </row>
    <row r="124" spans="1:12" ht="15" customHeight="1" x14ac:dyDescent="0.25">
      <c r="A124" s="2">
        <v>23</v>
      </c>
      <c r="B124" s="12">
        <v>7</v>
      </c>
      <c r="C124" s="6">
        <v>3</v>
      </c>
      <c r="D124" s="4">
        <v>94</v>
      </c>
      <c r="E124" s="5">
        <v>2</v>
      </c>
      <c r="F124" s="4">
        <v>59.6</v>
      </c>
      <c r="G124" s="21">
        <v>6133670</v>
      </c>
      <c r="H124" s="21">
        <f t="shared" si="13"/>
        <v>894000</v>
      </c>
      <c r="I124" s="21">
        <f t="shared" si="14"/>
        <v>7947720.4999999991</v>
      </c>
      <c r="J124" s="7" t="s">
        <v>5</v>
      </c>
      <c r="K124" s="34"/>
      <c r="L124" s="34" t="s">
        <v>22</v>
      </c>
    </row>
    <row r="125" spans="1:12" ht="15" customHeight="1" x14ac:dyDescent="0.25">
      <c r="A125" s="2">
        <v>23</v>
      </c>
      <c r="B125" s="12">
        <v>7</v>
      </c>
      <c r="C125" s="6">
        <v>3</v>
      </c>
      <c r="D125" s="4">
        <v>95</v>
      </c>
      <c r="E125" s="5">
        <v>2</v>
      </c>
      <c r="F125" s="4">
        <v>49.8</v>
      </c>
      <c r="G125" s="21">
        <v>5009257</v>
      </c>
      <c r="H125" s="21">
        <f t="shared" si="13"/>
        <v>747000</v>
      </c>
      <c r="I125" s="21">
        <f t="shared" si="14"/>
        <v>6507645.5499999998</v>
      </c>
      <c r="J125" s="7" t="s">
        <v>5</v>
      </c>
      <c r="K125" s="34"/>
      <c r="L125" s="34" t="s">
        <v>25</v>
      </c>
    </row>
    <row r="126" spans="1:12" ht="15" customHeight="1" x14ac:dyDescent="0.25">
      <c r="A126" s="2">
        <v>23</v>
      </c>
      <c r="B126" s="12">
        <v>7</v>
      </c>
      <c r="C126" s="6">
        <v>3</v>
      </c>
      <c r="D126" s="4">
        <v>96</v>
      </c>
      <c r="E126" s="5">
        <v>3</v>
      </c>
      <c r="F126" s="4">
        <v>57.1</v>
      </c>
      <c r="G126" s="21">
        <v>6371900</v>
      </c>
      <c r="H126" s="21">
        <f t="shared" si="13"/>
        <v>856500</v>
      </c>
      <c r="I126" s="21">
        <f t="shared" si="14"/>
        <v>8184184.9999999991</v>
      </c>
      <c r="J126" s="7" t="s">
        <v>5</v>
      </c>
      <c r="K126" s="34"/>
      <c r="L126" s="34" t="s">
        <v>26</v>
      </c>
    </row>
    <row r="127" spans="1:12" ht="15" customHeight="1" x14ac:dyDescent="0.25">
      <c r="A127" s="2">
        <v>23</v>
      </c>
      <c r="B127" s="12">
        <v>7</v>
      </c>
      <c r="C127" s="6">
        <v>3</v>
      </c>
      <c r="D127" s="4">
        <v>97</v>
      </c>
      <c r="E127" s="5">
        <v>3</v>
      </c>
      <c r="F127" s="4">
        <v>57.6</v>
      </c>
      <c r="G127" s="21">
        <v>6371830</v>
      </c>
      <c r="H127" s="21">
        <f t="shared" si="13"/>
        <v>864000</v>
      </c>
      <c r="I127" s="21">
        <f t="shared" si="14"/>
        <v>8191604.4999999991</v>
      </c>
      <c r="J127" s="7" t="s">
        <v>5</v>
      </c>
      <c r="K127" s="34"/>
      <c r="L127" s="34" t="s">
        <v>23</v>
      </c>
    </row>
    <row r="128" spans="1:12" ht="15" customHeight="1" x14ac:dyDescent="0.25">
      <c r="A128" s="2">
        <v>23</v>
      </c>
      <c r="B128" s="12">
        <v>7</v>
      </c>
      <c r="C128" s="6">
        <v>3</v>
      </c>
      <c r="D128" s="4">
        <v>98</v>
      </c>
      <c r="E128" s="5">
        <v>2</v>
      </c>
      <c r="F128" s="4">
        <v>53.1</v>
      </c>
      <c r="G128" s="21">
        <v>5523540</v>
      </c>
      <c r="H128" s="21">
        <f t="shared" si="13"/>
        <v>796500</v>
      </c>
      <c r="I128" s="21">
        <f t="shared" si="14"/>
        <v>7148570.9999999991</v>
      </c>
      <c r="J128" s="7" t="s">
        <v>5</v>
      </c>
      <c r="K128" s="34"/>
      <c r="L128" s="34" t="s">
        <v>24</v>
      </c>
    </row>
    <row r="129" spans="1:12" ht="15" customHeight="1" x14ac:dyDescent="0.25">
      <c r="A129" s="2">
        <v>23</v>
      </c>
      <c r="B129" s="12">
        <v>7</v>
      </c>
      <c r="C129" s="3">
        <v>4</v>
      </c>
      <c r="D129" s="4">
        <v>100</v>
      </c>
      <c r="E129" s="5">
        <v>2</v>
      </c>
      <c r="F129" s="4">
        <v>60.4</v>
      </c>
      <c r="G129" s="21">
        <v>7661405</v>
      </c>
      <c r="H129" s="21">
        <f>F129*20000</f>
        <v>1208000</v>
      </c>
      <c r="I129" s="21">
        <f t="shared" si="14"/>
        <v>10018615.75</v>
      </c>
      <c r="J129" s="7" t="s">
        <v>5</v>
      </c>
      <c r="K129" s="34"/>
      <c r="L129" s="34" t="s">
        <v>22</v>
      </c>
    </row>
    <row r="130" spans="1:12" ht="15" customHeight="1" x14ac:dyDescent="0.25">
      <c r="A130" s="2">
        <v>23</v>
      </c>
      <c r="B130" s="12">
        <v>7</v>
      </c>
      <c r="C130" s="3">
        <v>4</v>
      </c>
      <c r="D130" s="4">
        <v>101</v>
      </c>
      <c r="E130" s="5">
        <v>2</v>
      </c>
      <c r="F130" s="4">
        <v>49.1</v>
      </c>
      <c r="G130" s="21">
        <v>6338060</v>
      </c>
      <c r="H130" s="21">
        <f>F130*20000</f>
        <v>982000</v>
      </c>
      <c r="I130" s="21">
        <f t="shared" si="14"/>
        <v>8270768.9999999991</v>
      </c>
      <c r="J130" s="7" t="s">
        <v>5</v>
      </c>
      <c r="K130" s="34"/>
      <c r="L130" s="34" t="s">
        <v>25</v>
      </c>
    </row>
    <row r="131" spans="1:12" ht="15" customHeight="1" x14ac:dyDescent="0.25">
      <c r="A131" s="2">
        <v>23</v>
      </c>
      <c r="B131" s="12">
        <v>7</v>
      </c>
      <c r="C131" s="3">
        <v>4</v>
      </c>
      <c r="D131" s="4">
        <v>102</v>
      </c>
      <c r="E131" s="5">
        <v>2</v>
      </c>
      <c r="F131" s="6">
        <v>45.3</v>
      </c>
      <c r="G131" s="21">
        <v>5321600</v>
      </c>
      <c r="H131" s="21">
        <f>F131*20000</f>
        <v>906000</v>
      </c>
      <c r="I131" s="21">
        <f t="shared" si="14"/>
        <v>7025839.9999999991</v>
      </c>
      <c r="J131" s="7" t="s">
        <v>9</v>
      </c>
      <c r="K131" s="34"/>
      <c r="L131" s="34" t="s">
        <v>26</v>
      </c>
    </row>
    <row r="132" spans="1:12" ht="15" customHeight="1" x14ac:dyDescent="0.25">
      <c r="A132" s="2">
        <v>23</v>
      </c>
      <c r="B132" s="12">
        <v>7</v>
      </c>
      <c r="C132" s="3">
        <v>4</v>
      </c>
      <c r="D132" s="4">
        <v>103</v>
      </c>
      <c r="E132" s="5">
        <v>2</v>
      </c>
      <c r="F132" s="6">
        <v>48.3</v>
      </c>
      <c r="G132" s="21">
        <v>5346575</v>
      </c>
      <c r="H132" s="21">
        <f>F132*20000</f>
        <v>966000</v>
      </c>
      <c r="I132" s="21">
        <f t="shared" si="14"/>
        <v>7114561.2499999991</v>
      </c>
      <c r="J132" s="7" t="s">
        <v>9</v>
      </c>
      <c r="K132" s="34"/>
      <c r="L132" s="34" t="s">
        <v>23</v>
      </c>
    </row>
    <row r="133" spans="1:12" ht="15" customHeight="1" x14ac:dyDescent="0.25">
      <c r="A133" s="2">
        <v>24</v>
      </c>
      <c r="B133" s="12">
        <v>8</v>
      </c>
      <c r="C133" s="6">
        <v>1</v>
      </c>
      <c r="D133" s="4">
        <v>11</v>
      </c>
      <c r="E133" s="5">
        <v>1</v>
      </c>
      <c r="F133" s="6">
        <v>29.8</v>
      </c>
      <c r="G133" s="21">
        <v>3180300</v>
      </c>
      <c r="H133" s="21"/>
      <c r="I133" s="21">
        <f t="shared" ref="I133:I183" si="15">G133*1.15</f>
        <v>3657344.9999999995</v>
      </c>
      <c r="J133" s="7" t="s">
        <v>9</v>
      </c>
      <c r="K133" s="34"/>
      <c r="L133" s="34"/>
    </row>
    <row r="134" spans="1:12" ht="15" customHeight="1" x14ac:dyDescent="0.25">
      <c r="A134" s="2">
        <v>24</v>
      </c>
      <c r="B134" s="12">
        <v>8</v>
      </c>
      <c r="C134" s="6">
        <v>2</v>
      </c>
      <c r="D134" s="4">
        <v>14</v>
      </c>
      <c r="E134" s="5">
        <v>1</v>
      </c>
      <c r="F134" s="6">
        <v>28.4</v>
      </c>
      <c r="G134" s="21">
        <v>3151180</v>
      </c>
      <c r="H134" s="21"/>
      <c r="I134" s="21">
        <f t="shared" si="15"/>
        <v>3623856.9999999995</v>
      </c>
      <c r="J134" s="7" t="s">
        <v>9</v>
      </c>
      <c r="K134" s="34"/>
      <c r="L134" s="34"/>
    </row>
    <row r="135" spans="1:12" ht="15" customHeight="1" x14ac:dyDescent="0.25">
      <c r="A135" s="2">
        <v>24</v>
      </c>
      <c r="B135" s="12">
        <v>8</v>
      </c>
      <c r="C135" s="6">
        <v>2</v>
      </c>
      <c r="D135" s="4">
        <v>17</v>
      </c>
      <c r="E135" s="5">
        <v>1</v>
      </c>
      <c r="F135" s="6">
        <v>28</v>
      </c>
      <c r="G135" s="21">
        <v>3136500</v>
      </c>
      <c r="H135" s="21"/>
      <c r="I135" s="21">
        <f t="shared" si="15"/>
        <v>3606974.9999999995</v>
      </c>
      <c r="J135" s="7" t="s">
        <v>9</v>
      </c>
      <c r="K135" s="34"/>
      <c r="L135" s="34" t="s">
        <v>22</v>
      </c>
    </row>
    <row r="136" spans="1:12" x14ac:dyDescent="0.25">
      <c r="A136" s="2">
        <v>24</v>
      </c>
      <c r="B136" s="12">
        <v>8</v>
      </c>
      <c r="C136" s="6">
        <v>2</v>
      </c>
      <c r="D136" s="4">
        <v>19</v>
      </c>
      <c r="E136" s="5">
        <v>1</v>
      </c>
      <c r="F136" s="6">
        <v>28.4</v>
      </c>
      <c r="G136" s="21">
        <v>3181000</v>
      </c>
      <c r="H136" s="21"/>
      <c r="I136" s="21">
        <f t="shared" si="15"/>
        <v>3658149.9999999995</v>
      </c>
      <c r="J136" s="7" t="s">
        <v>9</v>
      </c>
      <c r="K136" s="34"/>
      <c r="L136" s="34" t="s">
        <v>22</v>
      </c>
    </row>
    <row r="137" spans="1:12" x14ac:dyDescent="0.25">
      <c r="A137" s="2">
        <v>24</v>
      </c>
      <c r="B137" s="12">
        <v>8</v>
      </c>
      <c r="C137" s="6">
        <v>3</v>
      </c>
      <c r="D137" s="4">
        <v>23</v>
      </c>
      <c r="E137" s="5">
        <v>1</v>
      </c>
      <c r="F137" s="6">
        <v>28.8</v>
      </c>
      <c r="G137" s="21">
        <v>3195260</v>
      </c>
      <c r="H137" s="21"/>
      <c r="I137" s="21">
        <v>4100000</v>
      </c>
      <c r="J137" s="7" t="s">
        <v>9</v>
      </c>
      <c r="K137" s="34"/>
      <c r="L137" s="34"/>
    </row>
    <row r="138" spans="1:12" ht="15" customHeight="1" x14ac:dyDescent="0.25">
      <c r="A138" s="2">
        <v>24</v>
      </c>
      <c r="B138" s="12">
        <v>8</v>
      </c>
      <c r="C138" s="6">
        <v>3</v>
      </c>
      <c r="D138" s="4">
        <v>25</v>
      </c>
      <c r="E138" s="5">
        <v>1</v>
      </c>
      <c r="F138" s="6">
        <v>28.5</v>
      </c>
      <c r="G138" s="21">
        <v>3162200</v>
      </c>
      <c r="H138" s="21"/>
      <c r="I138" s="21">
        <v>4100000</v>
      </c>
      <c r="J138" s="7" t="s">
        <v>9</v>
      </c>
      <c r="K138" s="34"/>
      <c r="L138" s="34"/>
    </row>
    <row r="139" spans="1:12" ht="15" customHeight="1" x14ac:dyDescent="0.25">
      <c r="A139" s="2">
        <v>24</v>
      </c>
      <c r="B139" s="12">
        <v>8</v>
      </c>
      <c r="C139" s="6">
        <v>3</v>
      </c>
      <c r="D139" s="4">
        <v>28</v>
      </c>
      <c r="E139" s="5">
        <v>1</v>
      </c>
      <c r="F139" s="6">
        <v>27.7</v>
      </c>
      <c r="G139" s="21">
        <v>3103125</v>
      </c>
      <c r="H139" s="21"/>
      <c r="I139" s="21">
        <v>4050000</v>
      </c>
      <c r="J139" s="7" t="s">
        <v>9</v>
      </c>
      <c r="K139" s="34"/>
      <c r="L139" s="34" t="s">
        <v>22</v>
      </c>
    </row>
    <row r="140" spans="1:12" ht="15" customHeight="1" x14ac:dyDescent="0.25">
      <c r="A140" s="2">
        <v>24</v>
      </c>
      <c r="B140" s="12">
        <v>8</v>
      </c>
      <c r="C140" s="3">
        <v>4</v>
      </c>
      <c r="D140" s="4">
        <v>36</v>
      </c>
      <c r="E140" s="5">
        <v>1</v>
      </c>
      <c r="F140" s="6">
        <v>28.3</v>
      </c>
      <c r="G140" s="21">
        <v>3823605</v>
      </c>
      <c r="H140" s="21"/>
      <c r="I140" s="21">
        <f t="shared" si="15"/>
        <v>4397145.75</v>
      </c>
      <c r="J140" s="7" t="s">
        <v>9</v>
      </c>
      <c r="K140" s="38" t="s">
        <v>11</v>
      </c>
      <c r="L140" s="34"/>
    </row>
    <row r="141" spans="1:12" ht="15" customHeight="1" x14ac:dyDescent="0.25">
      <c r="A141" s="2">
        <v>24</v>
      </c>
      <c r="B141" s="12">
        <v>8</v>
      </c>
      <c r="C141" s="3">
        <v>4</v>
      </c>
      <c r="D141" s="51">
        <v>38</v>
      </c>
      <c r="E141" s="5">
        <v>2</v>
      </c>
      <c r="F141" s="6">
        <v>32.6</v>
      </c>
      <c r="G141" s="21">
        <v>4024780</v>
      </c>
      <c r="H141" s="21"/>
      <c r="I141" s="21">
        <f t="shared" si="15"/>
        <v>4628497</v>
      </c>
      <c r="J141" s="24" t="s">
        <v>9</v>
      </c>
      <c r="K141" s="34"/>
      <c r="L141" s="34" t="s">
        <v>22</v>
      </c>
    </row>
    <row r="142" spans="1:12" ht="15" customHeight="1" x14ac:dyDescent="0.25">
      <c r="A142" s="2">
        <v>24</v>
      </c>
      <c r="B142" s="12">
        <v>8</v>
      </c>
      <c r="C142" s="3">
        <v>4</v>
      </c>
      <c r="D142" s="4">
        <v>39</v>
      </c>
      <c r="E142" s="5">
        <v>1</v>
      </c>
      <c r="F142" s="6">
        <v>27.7</v>
      </c>
      <c r="G142" s="21">
        <v>3772080</v>
      </c>
      <c r="H142" s="21"/>
      <c r="I142" s="21">
        <f t="shared" si="15"/>
        <v>4337892</v>
      </c>
      <c r="J142" s="7" t="s">
        <v>9</v>
      </c>
      <c r="K142" s="34"/>
      <c r="L142" s="34" t="s">
        <v>22</v>
      </c>
    </row>
    <row r="143" spans="1:12" ht="15" customHeight="1" x14ac:dyDescent="0.25">
      <c r="A143" s="2">
        <v>24</v>
      </c>
      <c r="B143" s="12">
        <v>8</v>
      </c>
      <c r="C143" s="3">
        <v>4</v>
      </c>
      <c r="D143" s="4">
        <v>40</v>
      </c>
      <c r="E143" s="5">
        <v>1</v>
      </c>
      <c r="F143" s="4">
        <v>26.5</v>
      </c>
      <c r="G143" s="21">
        <v>3918275</v>
      </c>
      <c r="H143" s="21"/>
      <c r="I143" s="21">
        <f t="shared" si="15"/>
        <v>4506016.25</v>
      </c>
      <c r="J143" s="7" t="s">
        <v>5</v>
      </c>
      <c r="K143" s="38" t="s">
        <v>11</v>
      </c>
      <c r="L143" s="34" t="s">
        <v>22</v>
      </c>
    </row>
    <row r="144" spans="1:12" ht="15" customHeight="1" x14ac:dyDescent="0.25">
      <c r="A144" s="2">
        <v>24</v>
      </c>
      <c r="B144" s="12">
        <v>8</v>
      </c>
      <c r="C144" s="3">
        <v>4</v>
      </c>
      <c r="D144" s="4">
        <v>41</v>
      </c>
      <c r="E144" s="5">
        <v>1</v>
      </c>
      <c r="F144" s="6">
        <v>28.1</v>
      </c>
      <c r="G144" s="21">
        <v>3826240</v>
      </c>
      <c r="H144" s="21"/>
      <c r="I144" s="21">
        <f t="shared" si="15"/>
        <v>4400176</v>
      </c>
      <c r="J144" s="7" t="s">
        <v>9</v>
      </c>
      <c r="K144" s="34"/>
      <c r="L144" s="34" t="s">
        <v>22</v>
      </c>
    </row>
    <row r="145" spans="1:12" ht="15" customHeight="1" x14ac:dyDescent="0.25">
      <c r="A145" s="2">
        <v>24</v>
      </c>
      <c r="B145" s="12">
        <v>8</v>
      </c>
      <c r="C145" s="3">
        <v>4</v>
      </c>
      <c r="D145" s="4">
        <v>43</v>
      </c>
      <c r="E145" s="5">
        <v>1</v>
      </c>
      <c r="F145" s="4">
        <v>32.1</v>
      </c>
      <c r="G145" s="21">
        <v>4675150</v>
      </c>
      <c r="H145" s="21"/>
      <c r="I145" s="21">
        <f t="shared" si="15"/>
        <v>5376422.5</v>
      </c>
      <c r="J145" s="7" t="s">
        <v>5</v>
      </c>
      <c r="K145" s="38" t="s">
        <v>11</v>
      </c>
      <c r="L145" s="34" t="s">
        <v>22</v>
      </c>
    </row>
    <row r="146" spans="1:12" x14ac:dyDescent="0.25">
      <c r="A146" s="2">
        <v>24</v>
      </c>
      <c r="B146" s="12">
        <v>8</v>
      </c>
      <c r="C146" s="6">
        <v>2</v>
      </c>
      <c r="D146" s="4">
        <v>55</v>
      </c>
      <c r="E146" s="5">
        <v>1</v>
      </c>
      <c r="F146" s="6">
        <v>31.5</v>
      </c>
      <c r="G146" s="21">
        <v>3525875</v>
      </c>
      <c r="H146" s="21"/>
      <c r="I146" s="21">
        <v>4200000</v>
      </c>
      <c r="J146" s="7" t="s">
        <v>9</v>
      </c>
      <c r="K146" s="34"/>
      <c r="L146" s="34"/>
    </row>
    <row r="147" spans="1:12" x14ac:dyDescent="0.25">
      <c r="A147" s="2">
        <v>24</v>
      </c>
      <c r="B147" s="12">
        <v>8</v>
      </c>
      <c r="C147" s="6">
        <v>2</v>
      </c>
      <c r="D147" s="4">
        <v>57</v>
      </c>
      <c r="E147" s="5">
        <v>1</v>
      </c>
      <c r="F147" s="6">
        <v>28.5</v>
      </c>
      <c r="G147" s="21">
        <v>3192125</v>
      </c>
      <c r="H147" s="21"/>
      <c r="I147" s="21">
        <f t="shared" si="15"/>
        <v>3670943.7499999995</v>
      </c>
      <c r="J147" s="7" t="s">
        <v>9</v>
      </c>
      <c r="K147" s="34"/>
      <c r="L147" s="34" t="s">
        <v>22</v>
      </c>
    </row>
    <row r="148" spans="1:12" x14ac:dyDescent="0.25">
      <c r="A148" s="2">
        <v>24</v>
      </c>
      <c r="B148" s="12">
        <v>8</v>
      </c>
      <c r="C148" s="6">
        <v>2</v>
      </c>
      <c r="D148" s="4">
        <v>62</v>
      </c>
      <c r="E148" s="5">
        <v>1</v>
      </c>
      <c r="F148" s="6">
        <v>31.2</v>
      </c>
      <c r="G148" s="21">
        <v>3590780</v>
      </c>
      <c r="H148" s="21"/>
      <c r="I148" s="21">
        <f t="shared" si="15"/>
        <v>4129396.9999999995</v>
      </c>
      <c r="J148" s="7" t="s">
        <v>9</v>
      </c>
      <c r="K148" s="34"/>
      <c r="L148" s="34"/>
    </row>
    <row r="149" spans="1:12" x14ac:dyDescent="0.25">
      <c r="A149" s="2">
        <v>24</v>
      </c>
      <c r="B149" s="12">
        <v>8</v>
      </c>
      <c r="C149" s="6">
        <v>3</v>
      </c>
      <c r="D149" s="4">
        <v>64</v>
      </c>
      <c r="E149" s="5">
        <v>1</v>
      </c>
      <c r="F149" s="6">
        <v>31.4</v>
      </c>
      <c r="G149" s="21">
        <v>3481780</v>
      </c>
      <c r="H149" s="21"/>
      <c r="I149" s="21">
        <v>4200000</v>
      </c>
      <c r="J149" s="24" t="s">
        <v>9</v>
      </c>
      <c r="K149" s="34"/>
      <c r="L149" s="34"/>
    </row>
    <row r="150" spans="1:12" x14ac:dyDescent="0.25">
      <c r="A150" s="2">
        <v>24</v>
      </c>
      <c r="B150" s="12">
        <v>8</v>
      </c>
      <c r="C150" s="6">
        <v>3</v>
      </c>
      <c r="D150" s="4">
        <v>66</v>
      </c>
      <c r="E150" s="5">
        <v>1</v>
      </c>
      <c r="F150" s="6">
        <v>28.4</v>
      </c>
      <c r="G150" s="21">
        <v>3181000</v>
      </c>
      <c r="H150" s="21"/>
      <c r="I150" s="21">
        <v>3670200</v>
      </c>
      <c r="J150" s="7" t="s">
        <v>9</v>
      </c>
      <c r="K150" s="34"/>
      <c r="L150" s="34" t="s">
        <v>22</v>
      </c>
    </row>
    <row r="151" spans="1:12" x14ac:dyDescent="0.25">
      <c r="A151" s="2">
        <v>24</v>
      </c>
      <c r="B151" s="12">
        <v>8</v>
      </c>
      <c r="C151" s="3">
        <v>4</v>
      </c>
      <c r="D151" s="4">
        <v>72</v>
      </c>
      <c r="E151" s="5">
        <v>1</v>
      </c>
      <c r="F151" s="6">
        <v>28.4</v>
      </c>
      <c r="G151" s="21">
        <v>3837040</v>
      </c>
      <c r="H151" s="21"/>
      <c r="I151" s="21">
        <f t="shared" si="15"/>
        <v>4412596</v>
      </c>
      <c r="J151" s="7" t="s">
        <v>9</v>
      </c>
      <c r="K151" s="38" t="s">
        <v>11</v>
      </c>
      <c r="L151" s="34"/>
    </row>
    <row r="152" spans="1:12" x14ac:dyDescent="0.25">
      <c r="A152" s="2">
        <v>24</v>
      </c>
      <c r="B152" s="12">
        <v>8</v>
      </c>
      <c r="C152" s="3">
        <v>4</v>
      </c>
      <c r="D152" s="4">
        <v>75</v>
      </c>
      <c r="E152" s="5">
        <v>1</v>
      </c>
      <c r="F152" s="6">
        <v>28.5</v>
      </c>
      <c r="G152" s="21">
        <v>3880400</v>
      </c>
      <c r="H152" s="21"/>
      <c r="I152" s="21">
        <f t="shared" si="15"/>
        <v>4462460</v>
      </c>
      <c r="J152" s="7" t="s">
        <v>9</v>
      </c>
      <c r="K152" s="34"/>
      <c r="L152" s="34" t="s">
        <v>22</v>
      </c>
    </row>
    <row r="153" spans="1:12" x14ac:dyDescent="0.25">
      <c r="A153" s="2">
        <v>24</v>
      </c>
      <c r="B153" s="12">
        <v>8</v>
      </c>
      <c r="C153" s="3">
        <v>4</v>
      </c>
      <c r="D153" s="4">
        <v>77</v>
      </c>
      <c r="E153" s="5">
        <v>1</v>
      </c>
      <c r="F153" s="6">
        <v>28.2</v>
      </c>
      <c r="G153" s="21">
        <v>3899000</v>
      </c>
      <c r="H153" s="21"/>
      <c r="I153" s="21">
        <f t="shared" si="15"/>
        <v>4483850</v>
      </c>
      <c r="J153" s="7" t="s">
        <v>9</v>
      </c>
      <c r="K153" s="34"/>
      <c r="L153" s="34" t="s">
        <v>22</v>
      </c>
    </row>
    <row r="154" spans="1:12" x14ac:dyDescent="0.25">
      <c r="A154" s="2">
        <v>24</v>
      </c>
      <c r="B154" s="12">
        <v>8</v>
      </c>
      <c r="C154" s="3">
        <v>4</v>
      </c>
      <c r="D154" s="4">
        <v>80</v>
      </c>
      <c r="E154" s="5">
        <v>1</v>
      </c>
      <c r="F154" s="6">
        <v>31.4</v>
      </c>
      <c r="G154" s="21">
        <v>4437910</v>
      </c>
      <c r="H154" s="21"/>
      <c r="I154" s="21">
        <f t="shared" si="15"/>
        <v>5103596.5</v>
      </c>
      <c r="J154" s="24" t="s">
        <v>9</v>
      </c>
      <c r="K154" s="38" t="s">
        <v>11</v>
      </c>
      <c r="L154" s="34"/>
    </row>
    <row r="155" spans="1:12" x14ac:dyDescent="0.25">
      <c r="A155" s="11">
        <v>24</v>
      </c>
      <c r="B155" s="12">
        <v>8</v>
      </c>
      <c r="C155" s="8">
        <v>1</v>
      </c>
      <c r="D155" s="9">
        <v>81</v>
      </c>
      <c r="E155" s="10">
        <v>1</v>
      </c>
      <c r="F155" s="8">
        <v>28.9</v>
      </c>
      <c r="G155" s="23">
        <v>3084900</v>
      </c>
      <c r="H155" s="23"/>
      <c r="I155" s="21">
        <v>4090000</v>
      </c>
      <c r="J155" s="7" t="s">
        <v>9</v>
      </c>
      <c r="K155" s="34"/>
      <c r="L155" s="34"/>
    </row>
    <row r="156" spans="1:12" x14ac:dyDescent="0.25">
      <c r="A156" s="2">
        <v>24</v>
      </c>
      <c r="B156" s="12">
        <v>8</v>
      </c>
      <c r="C156" s="6">
        <v>1</v>
      </c>
      <c r="D156" s="4">
        <v>82</v>
      </c>
      <c r="E156" s="5">
        <v>2</v>
      </c>
      <c r="F156" s="6">
        <v>57.7</v>
      </c>
      <c r="G156" s="21">
        <v>5615515</v>
      </c>
      <c r="H156" s="21"/>
      <c r="I156" s="21">
        <v>7200000</v>
      </c>
      <c r="J156" s="7" t="s">
        <v>9</v>
      </c>
      <c r="K156" s="34"/>
      <c r="L156" s="34" t="s">
        <v>22</v>
      </c>
    </row>
    <row r="157" spans="1:12" x14ac:dyDescent="0.25">
      <c r="A157" s="2">
        <v>24</v>
      </c>
      <c r="B157" s="12">
        <v>8</v>
      </c>
      <c r="C157" s="6">
        <v>1</v>
      </c>
      <c r="D157" s="4">
        <v>84</v>
      </c>
      <c r="E157" s="5">
        <v>3</v>
      </c>
      <c r="F157" s="6">
        <v>52.2</v>
      </c>
      <c r="G157" s="21">
        <v>5528600</v>
      </c>
      <c r="H157" s="21"/>
      <c r="I157" s="21">
        <f t="shared" si="15"/>
        <v>6357889.9999999991</v>
      </c>
      <c r="J157" s="7" t="s">
        <v>9</v>
      </c>
      <c r="K157" s="34"/>
      <c r="L157" s="34" t="s">
        <v>26</v>
      </c>
    </row>
    <row r="158" spans="1:12" x14ac:dyDescent="0.25">
      <c r="A158" s="2">
        <v>24</v>
      </c>
      <c r="B158" s="12">
        <v>8</v>
      </c>
      <c r="C158" s="6">
        <v>1</v>
      </c>
      <c r="D158" s="4">
        <v>85</v>
      </c>
      <c r="E158" s="5">
        <v>3</v>
      </c>
      <c r="F158" s="6">
        <v>51.8</v>
      </c>
      <c r="G158" s="21">
        <v>5584820</v>
      </c>
      <c r="H158" s="21"/>
      <c r="I158" s="21">
        <f t="shared" si="15"/>
        <v>6422542.9999999991</v>
      </c>
      <c r="J158" s="7" t="s">
        <v>9</v>
      </c>
      <c r="K158" s="34"/>
      <c r="L158" s="34" t="s">
        <v>23</v>
      </c>
    </row>
    <row r="159" spans="1:12" x14ac:dyDescent="0.25">
      <c r="A159" s="2">
        <v>24</v>
      </c>
      <c r="B159" s="12">
        <v>8</v>
      </c>
      <c r="C159" s="6">
        <v>1</v>
      </c>
      <c r="D159" s="4">
        <v>86</v>
      </c>
      <c r="E159" s="5">
        <v>2</v>
      </c>
      <c r="F159" s="6">
        <v>51.7</v>
      </c>
      <c r="G159" s="21">
        <v>5132045</v>
      </c>
      <c r="H159" s="21"/>
      <c r="I159" s="21">
        <f t="shared" si="15"/>
        <v>5901851.75</v>
      </c>
      <c r="J159" s="7" t="s">
        <v>9</v>
      </c>
      <c r="K159" s="34"/>
      <c r="L159" s="34" t="s">
        <v>24</v>
      </c>
    </row>
    <row r="160" spans="1:12" x14ac:dyDescent="0.25">
      <c r="A160" s="2">
        <v>24</v>
      </c>
      <c r="B160" s="12">
        <v>8</v>
      </c>
      <c r="C160" s="6">
        <v>2</v>
      </c>
      <c r="D160" s="4">
        <v>88</v>
      </c>
      <c r="E160" s="5">
        <v>2</v>
      </c>
      <c r="F160" s="4">
        <v>60.2</v>
      </c>
      <c r="G160" s="21">
        <v>6194690</v>
      </c>
      <c r="H160" s="21"/>
      <c r="I160" s="21">
        <f t="shared" si="15"/>
        <v>7123893.4999999991</v>
      </c>
      <c r="J160" s="7" t="s">
        <v>5</v>
      </c>
      <c r="K160" s="34"/>
      <c r="L160" s="34" t="s">
        <v>22</v>
      </c>
    </row>
    <row r="161" spans="1:12" x14ac:dyDescent="0.25">
      <c r="A161" s="2">
        <v>24</v>
      </c>
      <c r="B161" s="12">
        <v>8</v>
      </c>
      <c r="C161" s="6">
        <v>2</v>
      </c>
      <c r="D161" s="4">
        <v>89</v>
      </c>
      <c r="E161" s="5">
        <v>2</v>
      </c>
      <c r="F161" s="4">
        <v>50.4</v>
      </c>
      <c r="G161" s="21">
        <v>5010665</v>
      </c>
      <c r="H161" s="21"/>
      <c r="I161" s="21">
        <f t="shared" si="15"/>
        <v>5762264.75</v>
      </c>
      <c r="J161" s="7" t="s">
        <v>5</v>
      </c>
      <c r="K161" s="34"/>
      <c r="L161" s="34" t="s">
        <v>25</v>
      </c>
    </row>
    <row r="162" spans="1:12" x14ac:dyDescent="0.25">
      <c r="A162" s="2" t="s">
        <v>115</v>
      </c>
      <c r="B162" s="12">
        <v>8</v>
      </c>
      <c r="C162" s="6" t="s">
        <v>40</v>
      </c>
      <c r="D162" s="4">
        <v>90</v>
      </c>
      <c r="E162" s="5"/>
      <c r="F162" s="4">
        <v>58.3</v>
      </c>
      <c r="G162" s="21"/>
      <c r="H162" s="21"/>
      <c r="I162" s="21"/>
      <c r="J162" s="7"/>
      <c r="K162" s="34"/>
      <c r="L162" s="34"/>
    </row>
    <row r="163" spans="1:12" x14ac:dyDescent="0.25">
      <c r="A163" s="2">
        <v>24</v>
      </c>
      <c r="B163" s="12">
        <v>8</v>
      </c>
      <c r="C163" s="6">
        <v>2</v>
      </c>
      <c r="D163" s="4">
        <v>92</v>
      </c>
      <c r="E163" s="5">
        <v>2</v>
      </c>
      <c r="F163" s="4">
        <v>54.2</v>
      </c>
      <c r="G163" s="21">
        <v>5792350</v>
      </c>
      <c r="H163" s="21"/>
      <c r="I163" s="21">
        <f t="shared" si="15"/>
        <v>6661202.4999999991</v>
      </c>
      <c r="J163" s="7" t="s">
        <v>5</v>
      </c>
      <c r="K163" s="34"/>
      <c r="L163" s="34" t="s">
        <v>24</v>
      </c>
    </row>
    <row r="164" spans="1:12" x14ac:dyDescent="0.25">
      <c r="A164" s="2">
        <v>24</v>
      </c>
      <c r="B164" s="12">
        <v>8</v>
      </c>
      <c r="C164" s="6">
        <v>3</v>
      </c>
      <c r="D164" s="4">
        <v>94</v>
      </c>
      <c r="E164" s="5">
        <v>2</v>
      </c>
      <c r="F164" s="4">
        <v>60.5</v>
      </c>
      <c r="G164" s="21">
        <v>6225200</v>
      </c>
      <c r="H164" s="21"/>
      <c r="I164" s="21">
        <f t="shared" si="15"/>
        <v>7158979.9999999991</v>
      </c>
      <c r="J164" s="7" t="s">
        <v>5</v>
      </c>
      <c r="K164" s="34"/>
      <c r="L164" s="34" t="s">
        <v>22</v>
      </c>
    </row>
    <row r="165" spans="1:12" x14ac:dyDescent="0.25">
      <c r="A165" s="2">
        <v>24</v>
      </c>
      <c r="B165" s="12">
        <v>8</v>
      </c>
      <c r="C165" s="6">
        <v>3</v>
      </c>
      <c r="D165" s="4">
        <v>95</v>
      </c>
      <c r="E165" s="5">
        <v>2</v>
      </c>
      <c r="F165" s="4">
        <v>53</v>
      </c>
      <c r="G165" s="21">
        <v>5214025</v>
      </c>
      <c r="H165" s="21"/>
      <c r="I165" s="21">
        <f t="shared" si="15"/>
        <v>5996128.75</v>
      </c>
      <c r="J165" s="7" t="s">
        <v>5</v>
      </c>
      <c r="K165" s="34"/>
      <c r="L165" s="34" t="s">
        <v>25</v>
      </c>
    </row>
    <row r="166" spans="1:12" x14ac:dyDescent="0.25">
      <c r="A166" s="2">
        <v>24</v>
      </c>
      <c r="B166" s="12">
        <v>8</v>
      </c>
      <c r="C166" s="6">
        <v>3</v>
      </c>
      <c r="D166" s="4">
        <v>96</v>
      </c>
      <c r="E166" s="5">
        <v>3</v>
      </c>
      <c r="F166" s="4">
        <v>57.4</v>
      </c>
      <c r="G166" s="21">
        <v>6404975</v>
      </c>
      <c r="H166" s="21"/>
      <c r="I166" s="21">
        <f t="shared" si="15"/>
        <v>7365721.2499999991</v>
      </c>
      <c r="J166" s="7" t="s">
        <v>5</v>
      </c>
      <c r="K166" s="34"/>
      <c r="L166" s="34" t="s">
        <v>26</v>
      </c>
    </row>
    <row r="167" spans="1:12" x14ac:dyDescent="0.25">
      <c r="A167" s="2" t="s">
        <v>115</v>
      </c>
      <c r="B167" s="12">
        <v>8</v>
      </c>
      <c r="C167" s="6" t="s">
        <v>39</v>
      </c>
      <c r="D167" s="4">
        <v>98</v>
      </c>
      <c r="E167" s="5"/>
      <c r="F167" s="4">
        <v>55.9</v>
      </c>
      <c r="G167" s="21"/>
      <c r="H167" s="21"/>
      <c r="I167" s="21"/>
      <c r="J167" s="7"/>
      <c r="K167" s="34"/>
      <c r="L167" s="34"/>
    </row>
    <row r="168" spans="1:12" x14ac:dyDescent="0.25">
      <c r="A168" s="2">
        <v>24</v>
      </c>
      <c r="B168" s="12">
        <v>8</v>
      </c>
      <c r="C168" s="3">
        <v>4</v>
      </c>
      <c r="D168" s="4">
        <v>100</v>
      </c>
      <c r="E168" s="5">
        <v>2</v>
      </c>
      <c r="F168" s="4">
        <v>60.4</v>
      </c>
      <c r="G168" s="21">
        <v>7661405</v>
      </c>
      <c r="H168" s="21"/>
      <c r="I168" s="21">
        <f t="shared" si="15"/>
        <v>8810615.75</v>
      </c>
      <c r="J168" s="7" t="s">
        <v>5</v>
      </c>
      <c r="K168" s="34"/>
      <c r="L168" s="34" t="s">
        <v>22</v>
      </c>
    </row>
    <row r="169" spans="1:12" ht="17.25" customHeight="1" x14ac:dyDescent="0.25">
      <c r="A169" s="2">
        <v>24</v>
      </c>
      <c r="B169" s="12">
        <v>8</v>
      </c>
      <c r="C169" s="3">
        <v>4</v>
      </c>
      <c r="D169" s="4">
        <v>101</v>
      </c>
      <c r="E169" s="5">
        <v>2</v>
      </c>
      <c r="F169" s="4">
        <v>50.1</v>
      </c>
      <c r="G169" s="21">
        <v>6465410</v>
      </c>
      <c r="H169" s="21"/>
      <c r="I169" s="21">
        <f t="shared" si="15"/>
        <v>7435221.4999999991</v>
      </c>
      <c r="J169" s="7" t="s">
        <v>5</v>
      </c>
      <c r="K169" s="34"/>
      <c r="L169" s="34" t="s">
        <v>25</v>
      </c>
    </row>
    <row r="170" spans="1:12" ht="17.25" customHeight="1" x14ac:dyDescent="0.25">
      <c r="A170" s="2">
        <v>24</v>
      </c>
      <c r="B170" s="12">
        <v>8</v>
      </c>
      <c r="C170" s="3">
        <v>4</v>
      </c>
      <c r="D170" s="4">
        <v>102</v>
      </c>
      <c r="E170" s="5">
        <v>2</v>
      </c>
      <c r="F170" s="6">
        <v>44.4</v>
      </c>
      <c r="G170" s="21">
        <v>5216300</v>
      </c>
      <c r="H170" s="21"/>
      <c r="I170" s="21">
        <f t="shared" si="15"/>
        <v>5998745</v>
      </c>
      <c r="J170" s="7" t="s">
        <v>9</v>
      </c>
      <c r="K170" s="34"/>
      <c r="L170" s="34" t="s">
        <v>26</v>
      </c>
    </row>
    <row r="171" spans="1:12" x14ac:dyDescent="0.25">
      <c r="A171" s="2">
        <v>24</v>
      </c>
      <c r="B171" s="12">
        <v>8</v>
      </c>
      <c r="C171" s="3">
        <v>4</v>
      </c>
      <c r="D171" s="4">
        <v>103</v>
      </c>
      <c r="E171" s="5">
        <v>2</v>
      </c>
      <c r="F171" s="6">
        <v>44.8</v>
      </c>
      <c r="G171" s="21">
        <v>5442300</v>
      </c>
      <c r="H171" s="21"/>
      <c r="I171" s="21">
        <f t="shared" si="15"/>
        <v>6258644.9999999991</v>
      </c>
      <c r="J171" s="7" t="s">
        <v>9</v>
      </c>
      <c r="K171" s="34"/>
      <c r="L171" s="34" t="s">
        <v>23</v>
      </c>
    </row>
    <row r="172" spans="1:12" x14ac:dyDescent="0.25">
      <c r="A172" s="2">
        <v>24</v>
      </c>
      <c r="B172" s="12">
        <v>8</v>
      </c>
      <c r="C172" s="3">
        <v>4</v>
      </c>
      <c r="D172" s="4">
        <v>104</v>
      </c>
      <c r="E172" s="5">
        <v>2</v>
      </c>
      <c r="F172" s="4">
        <v>54</v>
      </c>
      <c r="G172" s="21">
        <v>7169175</v>
      </c>
      <c r="H172" s="21"/>
      <c r="I172" s="21">
        <f t="shared" si="15"/>
        <v>8244551.2499999991</v>
      </c>
      <c r="J172" s="7" t="s">
        <v>5</v>
      </c>
      <c r="K172" s="34"/>
      <c r="L172" s="34" t="s">
        <v>24</v>
      </c>
    </row>
    <row r="173" spans="1:12" x14ac:dyDescent="0.25">
      <c r="A173" s="2">
        <v>25</v>
      </c>
      <c r="B173" s="12">
        <v>9</v>
      </c>
      <c r="C173" s="6">
        <v>1</v>
      </c>
      <c r="D173" s="4">
        <v>2</v>
      </c>
      <c r="E173" s="5">
        <v>4</v>
      </c>
      <c r="F173" s="6" t="s">
        <v>92</v>
      </c>
      <c r="G173" s="21">
        <v>6461780</v>
      </c>
      <c r="H173" s="21"/>
      <c r="I173" s="21">
        <f t="shared" si="15"/>
        <v>7431046.9999999991</v>
      </c>
      <c r="J173" s="6" t="s">
        <v>9</v>
      </c>
      <c r="K173" s="34"/>
      <c r="L173" s="34" t="s">
        <v>26</v>
      </c>
    </row>
    <row r="174" spans="1:12" x14ac:dyDescent="0.25">
      <c r="A174" s="2">
        <v>25</v>
      </c>
      <c r="B174" s="12">
        <v>9</v>
      </c>
      <c r="C174" s="6">
        <v>2</v>
      </c>
      <c r="D174" s="4">
        <v>16</v>
      </c>
      <c r="E174" s="5">
        <v>4</v>
      </c>
      <c r="F174" s="4">
        <v>69.7</v>
      </c>
      <c r="G174" s="21">
        <v>7269350</v>
      </c>
      <c r="H174" s="21"/>
      <c r="I174" s="21">
        <f t="shared" si="15"/>
        <v>8359752.4999999991</v>
      </c>
      <c r="J174" s="7" t="s">
        <v>5</v>
      </c>
      <c r="K174" s="34"/>
      <c r="L174" s="34" t="s">
        <v>23</v>
      </c>
    </row>
    <row r="175" spans="1:12" x14ac:dyDescent="0.25">
      <c r="A175" s="2">
        <v>25</v>
      </c>
      <c r="B175" s="12">
        <v>9</v>
      </c>
      <c r="C175" s="6">
        <v>2</v>
      </c>
      <c r="D175" s="4">
        <v>18</v>
      </c>
      <c r="E175" s="5">
        <v>1</v>
      </c>
      <c r="F175" s="6" t="s">
        <v>93</v>
      </c>
      <c r="G175" s="21">
        <v>3096080</v>
      </c>
      <c r="H175" s="21"/>
      <c r="I175" s="21">
        <v>4100000</v>
      </c>
      <c r="J175" s="6" t="s">
        <v>9</v>
      </c>
      <c r="K175" s="34"/>
      <c r="L175" s="34"/>
    </row>
    <row r="176" spans="1:12" x14ac:dyDescent="0.25">
      <c r="A176" s="2">
        <v>25</v>
      </c>
      <c r="B176" s="12">
        <v>9</v>
      </c>
      <c r="C176" s="6">
        <v>2</v>
      </c>
      <c r="D176" s="4">
        <v>19</v>
      </c>
      <c r="E176" s="5">
        <v>1</v>
      </c>
      <c r="F176" s="6" t="s">
        <v>93</v>
      </c>
      <c r="G176" s="21">
        <v>3173220</v>
      </c>
      <c r="H176" s="21"/>
      <c r="I176" s="21">
        <v>4100000</v>
      </c>
      <c r="J176" s="6" t="s">
        <v>9</v>
      </c>
      <c r="K176" s="34"/>
      <c r="L176" s="34"/>
    </row>
    <row r="177" spans="1:12" x14ac:dyDescent="0.25">
      <c r="A177" s="2">
        <v>25</v>
      </c>
      <c r="B177" s="12">
        <v>9</v>
      </c>
      <c r="C177" s="3">
        <v>4</v>
      </c>
      <c r="D177" s="4">
        <v>41</v>
      </c>
      <c r="E177" s="5">
        <v>3</v>
      </c>
      <c r="F177" s="6" t="s">
        <v>94</v>
      </c>
      <c r="G177" s="21">
        <v>6641100</v>
      </c>
      <c r="H177" s="21"/>
      <c r="I177" s="21">
        <f t="shared" si="15"/>
        <v>7637264.9999999991</v>
      </c>
      <c r="J177" s="7" t="s">
        <v>9</v>
      </c>
      <c r="K177" s="34"/>
      <c r="L177" s="34" t="s">
        <v>26</v>
      </c>
    </row>
    <row r="178" spans="1:12" x14ac:dyDescent="0.25">
      <c r="A178" s="2">
        <v>25</v>
      </c>
      <c r="B178" s="12">
        <v>9</v>
      </c>
      <c r="C178" s="3">
        <v>4</v>
      </c>
      <c r="D178" s="4">
        <v>42</v>
      </c>
      <c r="E178" s="5">
        <v>3</v>
      </c>
      <c r="F178" s="4">
        <v>50.3</v>
      </c>
      <c r="G178" s="21">
        <v>6644575</v>
      </c>
      <c r="H178" s="21"/>
      <c r="I178" s="21">
        <f t="shared" si="15"/>
        <v>7641261.2499999991</v>
      </c>
      <c r="J178" s="7" t="s">
        <v>9</v>
      </c>
      <c r="K178" s="34"/>
      <c r="L178" s="34" t="s">
        <v>23</v>
      </c>
    </row>
    <row r="179" spans="1:12" x14ac:dyDescent="0.25">
      <c r="A179" s="2">
        <v>25</v>
      </c>
      <c r="B179" s="12">
        <v>9</v>
      </c>
      <c r="C179" s="3">
        <v>4</v>
      </c>
      <c r="D179" s="4">
        <v>43</v>
      </c>
      <c r="E179" s="5">
        <v>1</v>
      </c>
      <c r="F179" s="4">
        <v>26.2</v>
      </c>
      <c r="G179" s="21">
        <v>3941515</v>
      </c>
      <c r="H179" s="21"/>
      <c r="I179" s="21">
        <f t="shared" si="15"/>
        <v>4532742.25</v>
      </c>
      <c r="J179" s="7" t="s">
        <v>5</v>
      </c>
      <c r="K179" s="34"/>
      <c r="L179" s="34" t="s">
        <v>24</v>
      </c>
    </row>
    <row r="180" spans="1:12" x14ac:dyDescent="0.25">
      <c r="A180" s="2">
        <v>25</v>
      </c>
      <c r="B180" s="12">
        <v>9</v>
      </c>
      <c r="C180" s="3">
        <v>4</v>
      </c>
      <c r="D180" s="4">
        <v>44</v>
      </c>
      <c r="E180" s="5">
        <v>1</v>
      </c>
      <c r="F180" s="4">
        <v>27.9</v>
      </c>
      <c r="G180" s="21">
        <v>3769865</v>
      </c>
      <c r="H180" s="21"/>
      <c r="I180" s="21">
        <f t="shared" si="15"/>
        <v>4335344.75</v>
      </c>
      <c r="J180" s="6" t="s">
        <v>9</v>
      </c>
      <c r="K180" s="34"/>
      <c r="L180" s="34"/>
    </row>
    <row r="181" spans="1:12" x14ac:dyDescent="0.25">
      <c r="A181" s="2">
        <v>25</v>
      </c>
      <c r="B181" s="12">
        <v>9</v>
      </c>
      <c r="C181" s="3">
        <v>4</v>
      </c>
      <c r="D181" s="4">
        <v>46</v>
      </c>
      <c r="E181" s="5">
        <v>1</v>
      </c>
      <c r="F181" s="4">
        <v>28.4</v>
      </c>
      <c r="G181" s="21">
        <v>3948820</v>
      </c>
      <c r="H181" s="21"/>
      <c r="I181" s="21">
        <f t="shared" si="15"/>
        <v>4541143</v>
      </c>
      <c r="J181" s="7" t="s">
        <v>5</v>
      </c>
      <c r="K181" s="38" t="s">
        <v>11</v>
      </c>
      <c r="L181" s="34"/>
    </row>
    <row r="182" spans="1:12" x14ac:dyDescent="0.25">
      <c r="A182" s="2">
        <v>25</v>
      </c>
      <c r="B182" s="12">
        <v>9</v>
      </c>
      <c r="C182" s="3">
        <v>4</v>
      </c>
      <c r="D182" s="4">
        <v>47</v>
      </c>
      <c r="E182" s="5">
        <v>1</v>
      </c>
      <c r="F182" s="6" t="s">
        <v>37</v>
      </c>
      <c r="G182" s="21">
        <v>3702690</v>
      </c>
      <c r="H182" s="21"/>
      <c r="I182" s="21">
        <f t="shared" si="15"/>
        <v>4258093.5</v>
      </c>
      <c r="J182" s="6" t="s">
        <v>9</v>
      </c>
      <c r="K182" s="34"/>
      <c r="L182" s="34"/>
    </row>
    <row r="183" spans="1:12" x14ac:dyDescent="0.25">
      <c r="A183" s="2">
        <v>25</v>
      </c>
      <c r="B183" s="12">
        <v>9</v>
      </c>
      <c r="C183" s="3">
        <v>4</v>
      </c>
      <c r="D183" s="4">
        <v>48</v>
      </c>
      <c r="E183" s="5">
        <v>2</v>
      </c>
      <c r="F183" s="6" t="s">
        <v>95</v>
      </c>
      <c r="G183" s="21">
        <v>4002725.0000000005</v>
      </c>
      <c r="H183" s="21"/>
      <c r="I183" s="21">
        <f t="shared" si="15"/>
        <v>4603133.75</v>
      </c>
      <c r="J183" s="7" t="s">
        <v>9</v>
      </c>
      <c r="K183" s="34"/>
      <c r="L183" s="34" t="s">
        <v>34</v>
      </c>
    </row>
    <row r="184" spans="1:12" x14ac:dyDescent="0.25">
      <c r="A184" s="2">
        <v>25</v>
      </c>
      <c r="B184" s="12">
        <v>9</v>
      </c>
      <c r="C184" s="3">
        <v>4</v>
      </c>
      <c r="D184" s="4">
        <v>49</v>
      </c>
      <c r="E184" s="5">
        <v>2</v>
      </c>
      <c r="F184" s="6" t="s">
        <v>82</v>
      </c>
      <c r="G184" s="21">
        <v>4037060.0000000005</v>
      </c>
      <c r="H184" s="21"/>
      <c r="I184" s="21">
        <f t="shared" ref="I184:I239" si="16">G184*1.15</f>
        <v>4642619</v>
      </c>
      <c r="J184" s="6" t="s">
        <v>9</v>
      </c>
      <c r="K184" s="34"/>
      <c r="L184" s="34" t="s">
        <v>35</v>
      </c>
    </row>
    <row r="185" spans="1:12" x14ac:dyDescent="0.25">
      <c r="A185" s="2">
        <v>25</v>
      </c>
      <c r="B185" s="12">
        <v>9</v>
      </c>
      <c r="C185" s="3">
        <v>4</v>
      </c>
      <c r="D185" s="4">
        <v>50</v>
      </c>
      <c r="E185" s="5">
        <v>1</v>
      </c>
      <c r="F185" s="6" t="s">
        <v>37</v>
      </c>
      <c r="G185" s="21">
        <v>3816500</v>
      </c>
      <c r="H185" s="21"/>
      <c r="I185" s="21">
        <f t="shared" si="16"/>
        <v>4388975</v>
      </c>
      <c r="J185" s="6" t="s">
        <v>9</v>
      </c>
      <c r="K185" s="38" t="s">
        <v>11</v>
      </c>
      <c r="L185" s="34" t="s">
        <v>22</v>
      </c>
    </row>
    <row r="186" spans="1:12" x14ac:dyDescent="0.25">
      <c r="A186" s="2">
        <v>25</v>
      </c>
      <c r="B186" s="12">
        <v>9</v>
      </c>
      <c r="C186" s="3">
        <v>4</v>
      </c>
      <c r="D186" s="4">
        <v>52</v>
      </c>
      <c r="E186" s="5">
        <v>1</v>
      </c>
      <c r="F186" s="6" t="s">
        <v>96</v>
      </c>
      <c r="G186" s="21">
        <v>4019485</v>
      </c>
      <c r="H186" s="21"/>
      <c r="I186" s="21">
        <f t="shared" si="16"/>
        <v>4622407.75</v>
      </c>
      <c r="J186" s="7" t="s">
        <v>9</v>
      </c>
      <c r="K186" s="38" t="s">
        <v>11</v>
      </c>
      <c r="L186" s="34" t="s">
        <v>22</v>
      </c>
    </row>
    <row r="187" spans="1:12" x14ac:dyDescent="0.25">
      <c r="A187" s="2">
        <v>26</v>
      </c>
      <c r="B187" s="12">
        <v>10</v>
      </c>
      <c r="C187" s="6">
        <v>2</v>
      </c>
      <c r="D187" s="4">
        <v>1</v>
      </c>
      <c r="E187" s="5">
        <v>1</v>
      </c>
      <c r="F187" s="6" t="s">
        <v>44</v>
      </c>
      <c r="G187" s="21">
        <v>3206280</v>
      </c>
      <c r="H187" s="21"/>
      <c r="I187" s="21">
        <f t="shared" si="16"/>
        <v>3687221.9999999995</v>
      </c>
      <c r="J187" s="6" t="s">
        <v>9</v>
      </c>
      <c r="K187" s="34"/>
      <c r="L187" s="34"/>
    </row>
    <row r="188" spans="1:12" x14ac:dyDescent="0.25">
      <c r="A188" s="2">
        <v>26</v>
      </c>
      <c r="B188" s="12">
        <v>10</v>
      </c>
      <c r="C188" s="6">
        <v>2</v>
      </c>
      <c r="D188" s="4">
        <v>3</v>
      </c>
      <c r="E188" s="5">
        <v>1</v>
      </c>
      <c r="F188" s="6" t="s">
        <v>105</v>
      </c>
      <c r="G188" s="21">
        <v>3140160</v>
      </c>
      <c r="H188" s="21"/>
      <c r="I188" s="21">
        <f t="shared" si="16"/>
        <v>3611183.9999999995</v>
      </c>
      <c r="J188" s="6" t="s">
        <v>9</v>
      </c>
      <c r="K188" s="34"/>
      <c r="L188" s="34"/>
    </row>
    <row r="189" spans="1:12" x14ac:dyDescent="0.25">
      <c r="A189" s="2">
        <v>26</v>
      </c>
      <c r="B189" s="12">
        <v>10</v>
      </c>
      <c r="C189" s="6">
        <v>2</v>
      </c>
      <c r="D189" s="4">
        <v>5</v>
      </c>
      <c r="E189" s="5">
        <v>3</v>
      </c>
      <c r="F189" s="4">
        <v>34.9</v>
      </c>
      <c r="G189" s="21">
        <v>4096884.9999999995</v>
      </c>
      <c r="H189" s="21"/>
      <c r="I189" s="21">
        <f t="shared" si="16"/>
        <v>4711417.7499999991</v>
      </c>
      <c r="J189" s="7" t="s">
        <v>5</v>
      </c>
      <c r="K189" s="34"/>
      <c r="L189" s="34" t="s">
        <v>35</v>
      </c>
    </row>
    <row r="190" spans="1:12" x14ac:dyDescent="0.25">
      <c r="A190" s="2">
        <v>26</v>
      </c>
      <c r="B190" s="12">
        <v>10</v>
      </c>
      <c r="C190" s="6">
        <v>2</v>
      </c>
      <c r="D190" s="4">
        <v>6</v>
      </c>
      <c r="E190" s="5">
        <v>1</v>
      </c>
      <c r="F190" s="6" t="s">
        <v>106</v>
      </c>
      <c r="G190" s="21">
        <v>3158750</v>
      </c>
      <c r="H190" s="21"/>
      <c r="I190" s="21">
        <f t="shared" si="16"/>
        <v>3632562.4999999995</v>
      </c>
      <c r="J190" s="7" t="s">
        <v>9</v>
      </c>
      <c r="K190" s="34"/>
      <c r="L190" s="34" t="s">
        <v>22</v>
      </c>
    </row>
    <row r="191" spans="1:12" x14ac:dyDescent="0.25">
      <c r="A191" s="2">
        <v>26</v>
      </c>
      <c r="B191" s="12">
        <v>10</v>
      </c>
      <c r="C191" s="6">
        <v>2</v>
      </c>
      <c r="D191" s="4">
        <v>8</v>
      </c>
      <c r="E191" s="5">
        <v>1</v>
      </c>
      <c r="F191" s="6" t="s">
        <v>106</v>
      </c>
      <c r="G191" s="21">
        <v>3136500</v>
      </c>
      <c r="H191" s="21"/>
      <c r="I191" s="21">
        <f t="shared" si="16"/>
        <v>3606974.9999999995</v>
      </c>
      <c r="J191" s="6" t="s">
        <v>9</v>
      </c>
      <c r="K191" s="34"/>
      <c r="L191" s="34" t="s">
        <v>22</v>
      </c>
    </row>
    <row r="192" spans="1:12" x14ac:dyDescent="0.25">
      <c r="A192" s="2">
        <v>26</v>
      </c>
      <c r="B192" s="12">
        <v>10</v>
      </c>
      <c r="C192" s="6">
        <v>3</v>
      </c>
      <c r="D192" s="4">
        <v>12</v>
      </c>
      <c r="E192" s="5">
        <v>1</v>
      </c>
      <c r="F192" s="6" t="s">
        <v>96</v>
      </c>
      <c r="G192" s="21">
        <v>3217300</v>
      </c>
      <c r="H192" s="21"/>
      <c r="I192" s="21">
        <f t="shared" si="16"/>
        <v>3699894.9999999995</v>
      </c>
      <c r="J192" s="6" t="s">
        <v>9</v>
      </c>
      <c r="K192" s="34"/>
      <c r="L192" s="34"/>
    </row>
    <row r="193" spans="1:12" x14ac:dyDescent="0.25">
      <c r="A193" s="2">
        <v>26</v>
      </c>
      <c r="B193" s="12">
        <v>10</v>
      </c>
      <c r="C193" s="6">
        <v>3</v>
      </c>
      <c r="D193" s="4">
        <v>14</v>
      </c>
      <c r="E193" s="5">
        <v>1</v>
      </c>
      <c r="F193" s="6" t="s">
        <v>107</v>
      </c>
      <c r="G193" s="21">
        <v>3129140</v>
      </c>
      <c r="H193" s="21"/>
      <c r="I193" s="21">
        <f t="shared" si="16"/>
        <v>3598510.9999999995</v>
      </c>
      <c r="J193" s="7" t="s">
        <v>9</v>
      </c>
      <c r="K193" s="34"/>
      <c r="L193" s="34"/>
    </row>
    <row r="194" spans="1:12" x14ac:dyDescent="0.25">
      <c r="A194" s="2">
        <v>26</v>
      </c>
      <c r="B194" s="12">
        <v>10</v>
      </c>
      <c r="C194" s="6">
        <v>3</v>
      </c>
      <c r="D194" s="4">
        <v>19</v>
      </c>
      <c r="E194" s="5">
        <v>1</v>
      </c>
      <c r="F194" s="6" t="s">
        <v>106</v>
      </c>
      <c r="G194" s="21">
        <v>3158750</v>
      </c>
      <c r="H194" s="21"/>
      <c r="I194" s="21">
        <f t="shared" si="16"/>
        <v>3632562.4999999995</v>
      </c>
      <c r="J194" s="7" t="s">
        <v>9</v>
      </c>
      <c r="K194" s="34"/>
      <c r="L194" s="34" t="s">
        <v>22</v>
      </c>
    </row>
    <row r="195" spans="1:12" x14ac:dyDescent="0.25">
      <c r="A195" s="2">
        <v>26</v>
      </c>
      <c r="B195" s="12">
        <v>10</v>
      </c>
      <c r="C195" s="3">
        <v>4</v>
      </c>
      <c r="D195" s="4">
        <v>23</v>
      </c>
      <c r="E195" s="5">
        <v>1</v>
      </c>
      <c r="F195" s="6" t="s">
        <v>107</v>
      </c>
      <c r="G195" s="21">
        <v>3890780</v>
      </c>
      <c r="H195" s="21"/>
      <c r="I195" s="21">
        <f t="shared" si="16"/>
        <v>4474397</v>
      </c>
      <c r="J195" s="6" t="s">
        <v>9</v>
      </c>
      <c r="K195" s="38" t="s">
        <v>11</v>
      </c>
      <c r="L195" s="34"/>
    </row>
    <row r="196" spans="1:12" x14ac:dyDescent="0.25">
      <c r="A196" s="2">
        <v>26</v>
      </c>
      <c r="B196" s="12">
        <v>10</v>
      </c>
      <c r="C196" s="3">
        <v>4</v>
      </c>
      <c r="D196" s="4">
        <v>25</v>
      </c>
      <c r="E196" s="5">
        <v>1</v>
      </c>
      <c r="F196" s="6" t="s">
        <v>108</v>
      </c>
      <c r="G196" s="21">
        <v>3810170</v>
      </c>
      <c r="H196" s="21"/>
      <c r="I196" s="21">
        <f t="shared" si="16"/>
        <v>4381695.5</v>
      </c>
      <c r="J196" s="6" t="s">
        <v>9</v>
      </c>
      <c r="K196" s="34"/>
      <c r="L196" s="34"/>
    </row>
    <row r="197" spans="1:12" x14ac:dyDescent="0.25">
      <c r="A197" s="53">
        <v>26</v>
      </c>
      <c r="B197" s="54">
        <v>10</v>
      </c>
      <c r="C197" s="55">
        <v>4</v>
      </c>
      <c r="D197" s="56">
        <v>26</v>
      </c>
      <c r="E197" s="57">
        <v>3</v>
      </c>
      <c r="F197" s="55" t="s">
        <v>103</v>
      </c>
      <c r="G197" s="58">
        <v>4331450</v>
      </c>
      <c r="H197" s="58"/>
      <c r="I197" s="21">
        <f t="shared" si="16"/>
        <v>4981167.5</v>
      </c>
      <c r="J197" s="59" t="s">
        <v>5</v>
      </c>
      <c r="K197" s="60"/>
      <c r="L197" s="60" t="s">
        <v>34</v>
      </c>
    </row>
    <row r="198" spans="1:12" x14ac:dyDescent="0.25">
      <c r="A198" s="2">
        <v>26</v>
      </c>
      <c r="B198" s="12">
        <v>10</v>
      </c>
      <c r="C198" s="3">
        <v>4</v>
      </c>
      <c r="D198" s="4">
        <v>27</v>
      </c>
      <c r="E198" s="5">
        <v>3</v>
      </c>
      <c r="F198" s="6" t="s">
        <v>109</v>
      </c>
      <c r="G198" s="21">
        <v>4380900</v>
      </c>
      <c r="H198" s="21"/>
      <c r="I198" s="21">
        <f t="shared" si="16"/>
        <v>5038035</v>
      </c>
      <c r="J198" s="7" t="s">
        <v>5</v>
      </c>
      <c r="K198" s="34"/>
      <c r="L198" s="34" t="s">
        <v>35</v>
      </c>
    </row>
    <row r="199" spans="1:12" x14ac:dyDescent="0.25">
      <c r="A199" s="2">
        <v>26</v>
      </c>
      <c r="B199" s="12">
        <v>10</v>
      </c>
      <c r="C199" s="3">
        <v>4</v>
      </c>
      <c r="D199" s="4">
        <v>28</v>
      </c>
      <c r="E199" s="5">
        <v>1</v>
      </c>
      <c r="F199" s="6" t="s">
        <v>110</v>
      </c>
      <c r="G199" s="21">
        <v>3921020</v>
      </c>
      <c r="H199" s="21"/>
      <c r="I199" s="21">
        <f t="shared" si="16"/>
        <v>4509173</v>
      </c>
      <c r="J199" s="7" t="s">
        <v>9</v>
      </c>
      <c r="K199" s="38" t="s">
        <v>11</v>
      </c>
      <c r="L199" s="34" t="s">
        <v>22</v>
      </c>
    </row>
    <row r="200" spans="1:12" x14ac:dyDescent="0.25">
      <c r="A200" s="2">
        <v>26</v>
      </c>
      <c r="B200" s="12">
        <v>10</v>
      </c>
      <c r="C200" s="6">
        <v>2</v>
      </c>
      <c r="D200" s="4">
        <v>34</v>
      </c>
      <c r="E200" s="5">
        <v>1</v>
      </c>
      <c r="F200" s="6" t="s">
        <v>52</v>
      </c>
      <c r="G200" s="21">
        <v>3129140</v>
      </c>
      <c r="H200" s="21"/>
      <c r="I200" s="21">
        <f t="shared" si="16"/>
        <v>3598510.9999999995</v>
      </c>
      <c r="J200" s="7" t="s">
        <v>9</v>
      </c>
      <c r="K200" s="34"/>
      <c r="L200" s="34"/>
    </row>
    <row r="201" spans="1:12" x14ac:dyDescent="0.25">
      <c r="A201" s="2">
        <v>26</v>
      </c>
      <c r="B201" s="12">
        <v>10</v>
      </c>
      <c r="C201" s="6">
        <v>2</v>
      </c>
      <c r="D201" s="4">
        <v>37</v>
      </c>
      <c r="E201" s="5">
        <v>1</v>
      </c>
      <c r="F201" s="6">
        <v>28.4</v>
      </c>
      <c r="G201" s="21">
        <v>3181000</v>
      </c>
      <c r="H201" s="21"/>
      <c r="I201" s="21">
        <f t="shared" si="16"/>
        <v>3658149.9999999995</v>
      </c>
      <c r="J201" s="6" t="s">
        <v>9</v>
      </c>
      <c r="K201" s="34"/>
      <c r="L201" s="34" t="s">
        <v>22</v>
      </c>
    </row>
    <row r="202" spans="1:12" x14ac:dyDescent="0.25">
      <c r="A202" s="2">
        <v>26</v>
      </c>
      <c r="B202" s="12">
        <v>10</v>
      </c>
      <c r="C202" s="6">
        <v>2</v>
      </c>
      <c r="D202" s="4">
        <v>41</v>
      </c>
      <c r="E202" s="5">
        <v>1</v>
      </c>
      <c r="F202" s="6" t="s">
        <v>111</v>
      </c>
      <c r="G202" s="21">
        <v>3292250</v>
      </c>
      <c r="H202" s="21"/>
      <c r="I202" s="21">
        <f t="shared" si="16"/>
        <v>3786087.4999999995</v>
      </c>
      <c r="J202" s="6" t="s">
        <v>9</v>
      </c>
      <c r="K202" s="34"/>
      <c r="L202" s="34"/>
    </row>
    <row r="203" spans="1:12" x14ac:dyDescent="0.25">
      <c r="A203" s="2">
        <v>26</v>
      </c>
      <c r="B203" s="12">
        <v>10</v>
      </c>
      <c r="C203" s="6">
        <v>3</v>
      </c>
      <c r="D203" s="4">
        <v>44</v>
      </c>
      <c r="E203" s="5">
        <v>1</v>
      </c>
      <c r="F203" s="6" t="s">
        <v>112</v>
      </c>
      <c r="G203" s="21">
        <v>3459740</v>
      </c>
      <c r="H203" s="21"/>
      <c r="I203" s="21">
        <f t="shared" si="16"/>
        <v>3978700.9999999995</v>
      </c>
      <c r="J203" s="7" t="s">
        <v>9</v>
      </c>
      <c r="K203" s="34"/>
      <c r="L203" s="34"/>
    </row>
    <row r="204" spans="1:12" x14ac:dyDescent="0.25">
      <c r="A204" s="2">
        <v>26</v>
      </c>
      <c r="B204" s="12">
        <v>10</v>
      </c>
      <c r="C204" s="6">
        <v>3</v>
      </c>
      <c r="D204" s="4">
        <v>45</v>
      </c>
      <c r="E204" s="5">
        <v>1</v>
      </c>
      <c r="F204" s="6">
        <v>29.9</v>
      </c>
      <c r="G204" s="21">
        <v>3347875</v>
      </c>
      <c r="H204" s="21"/>
      <c r="I204" s="21">
        <f t="shared" si="16"/>
        <v>3850056.2499999995</v>
      </c>
      <c r="J204" s="7" t="s">
        <v>9</v>
      </c>
      <c r="K204" s="34"/>
      <c r="L204" s="34" t="s">
        <v>22</v>
      </c>
    </row>
    <row r="205" spans="1:12" x14ac:dyDescent="0.25">
      <c r="A205" s="2">
        <v>26</v>
      </c>
      <c r="B205" s="12">
        <v>10</v>
      </c>
      <c r="C205" s="6">
        <v>3</v>
      </c>
      <c r="D205" s="4">
        <v>46</v>
      </c>
      <c r="E205" s="5">
        <v>1</v>
      </c>
      <c r="F205" s="6" t="s">
        <v>113</v>
      </c>
      <c r="G205" s="21">
        <v>3192125</v>
      </c>
      <c r="H205" s="21"/>
      <c r="I205" s="21">
        <f t="shared" si="16"/>
        <v>3670943.7499999995</v>
      </c>
      <c r="J205" s="7" t="s">
        <v>9</v>
      </c>
      <c r="K205" s="34"/>
      <c r="L205" s="34" t="s">
        <v>22</v>
      </c>
    </row>
    <row r="206" spans="1:12" x14ac:dyDescent="0.25">
      <c r="A206" s="2">
        <v>26</v>
      </c>
      <c r="B206" s="12">
        <v>10</v>
      </c>
      <c r="C206" s="6">
        <v>3</v>
      </c>
      <c r="D206" s="4">
        <v>50</v>
      </c>
      <c r="E206" s="5">
        <v>1</v>
      </c>
      <c r="F206" s="6" t="s">
        <v>114</v>
      </c>
      <c r="G206" s="21">
        <v>3336750</v>
      </c>
      <c r="H206" s="21"/>
      <c r="I206" s="21">
        <f t="shared" si="16"/>
        <v>3837262.4999999995</v>
      </c>
      <c r="J206" s="6" t="s">
        <v>9</v>
      </c>
      <c r="K206" s="34"/>
      <c r="L206" s="34"/>
    </row>
    <row r="207" spans="1:12" x14ac:dyDescent="0.25">
      <c r="A207" s="2">
        <v>26</v>
      </c>
      <c r="B207" s="12">
        <v>10</v>
      </c>
      <c r="C207" s="3">
        <v>4</v>
      </c>
      <c r="D207" s="4">
        <v>52</v>
      </c>
      <c r="E207" s="5">
        <v>1</v>
      </c>
      <c r="F207" s="6" t="s">
        <v>96</v>
      </c>
      <c r="G207" s="21">
        <v>3837040</v>
      </c>
      <c r="H207" s="21"/>
      <c r="I207" s="21">
        <f t="shared" si="16"/>
        <v>4412596</v>
      </c>
      <c r="J207" s="6" t="s">
        <v>10</v>
      </c>
      <c r="K207" s="34"/>
      <c r="L207" s="34"/>
    </row>
    <row r="208" spans="1:12" x14ac:dyDescent="0.25">
      <c r="A208" s="2">
        <v>26</v>
      </c>
      <c r="B208" s="12">
        <v>10</v>
      </c>
      <c r="C208" s="3">
        <v>4</v>
      </c>
      <c r="D208" s="4">
        <v>55</v>
      </c>
      <c r="E208" s="5">
        <v>1</v>
      </c>
      <c r="F208" s="6">
        <v>28.7</v>
      </c>
      <c r="G208" s="21">
        <v>3937615</v>
      </c>
      <c r="H208" s="21"/>
      <c r="I208" s="21">
        <f t="shared" si="16"/>
        <v>4528257.25</v>
      </c>
      <c r="J208" s="6" t="s">
        <v>9</v>
      </c>
      <c r="K208" s="38" t="s">
        <v>11</v>
      </c>
      <c r="L208" s="34" t="s">
        <v>22</v>
      </c>
    </row>
    <row r="209" spans="1:12" x14ac:dyDescent="0.25">
      <c r="A209" s="84">
        <v>26</v>
      </c>
      <c r="B209" s="85">
        <v>10</v>
      </c>
      <c r="C209" s="86">
        <v>2</v>
      </c>
      <c r="D209" s="87">
        <v>62</v>
      </c>
      <c r="E209" s="88">
        <v>2</v>
      </c>
      <c r="F209" s="87">
        <v>60.1</v>
      </c>
      <c r="G209" s="89">
        <v>6378140</v>
      </c>
      <c r="H209" s="89"/>
      <c r="I209" s="89">
        <f t="shared" si="16"/>
        <v>7334860.9999999991</v>
      </c>
      <c r="J209" s="90" t="s">
        <v>5</v>
      </c>
      <c r="K209" s="91" t="s">
        <v>48</v>
      </c>
      <c r="L209" s="91" t="s">
        <v>22</v>
      </c>
    </row>
    <row r="210" spans="1:12" x14ac:dyDescent="0.25">
      <c r="A210" s="2">
        <v>26</v>
      </c>
      <c r="B210" s="12">
        <v>10</v>
      </c>
      <c r="C210" s="6">
        <v>2</v>
      </c>
      <c r="D210" s="4">
        <v>63</v>
      </c>
      <c r="E210" s="5">
        <v>2</v>
      </c>
      <c r="F210" s="4">
        <v>50.3</v>
      </c>
      <c r="G210" s="21">
        <v>5248020</v>
      </c>
      <c r="H210" s="21"/>
      <c r="I210" s="21">
        <f t="shared" si="16"/>
        <v>6035222.9999999991</v>
      </c>
      <c r="J210" s="7" t="s">
        <v>5</v>
      </c>
      <c r="K210" s="34"/>
      <c r="L210" s="34" t="s">
        <v>25</v>
      </c>
    </row>
    <row r="211" spans="1:12" x14ac:dyDescent="0.25">
      <c r="A211" s="84">
        <v>26</v>
      </c>
      <c r="B211" s="85">
        <v>10</v>
      </c>
      <c r="C211" s="86">
        <v>2</v>
      </c>
      <c r="D211" s="87">
        <v>64</v>
      </c>
      <c r="E211" s="88">
        <v>4</v>
      </c>
      <c r="F211" s="87">
        <v>58.7</v>
      </c>
      <c r="G211" s="89">
        <v>6796190</v>
      </c>
      <c r="H211" s="89"/>
      <c r="I211" s="89">
        <f t="shared" si="16"/>
        <v>7815618.4999999991</v>
      </c>
      <c r="J211" s="90" t="s">
        <v>5</v>
      </c>
      <c r="K211" s="91" t="s">
        <v>48</v>
      </c>
      <c r="L211" s="91" t="s">
        <v>26</v>
      </c>
    </row>
    <row r="212" spans="1:12" x14ac:dyDescent="0.25">
      <c r="A212" s="84">
        <v>26</v>
      </c>
      <c r="B212" s="85">
        <v>10</v>
      </c>
      <c r="C212" s="86">
        <v>2</v>
      </c>
      <c r="D212" s="87">
        <v>65</v>
      </c>
      <c r="E212" s="88">
        <v>4</v>
      </c>
      <c r="F212" s="87">
        <v>58.7</v>
      </c>
      <c r="G212" s="89">
        <v>6557640</v>
      </c>
      <c r="H212" s="89"/>
      <c r="I212" s="89">
        <f t="shared" si="16"/>
        <v>7541285.9999999991</v>
      </c>
      <c r="J212" s="90" t="s">
        <v>5</v>
      </c>
      <c r="K212" s="91" t="s">
        <v>48</v>
      </c>
      <c r="L212" s="91" t="s">
        <v>23</v>
      </c>
    </row>
    <row r="213" spans="1:12" x14ac:dyDescent="0.25">
      <c r="A213" s="2">
        <v>26</v>
      </c>
      <c r="B213" s="12">
        <v>10</v>
      </c>
      <c r="C213" s="6">
        <v>2</v>
      </c>
      <c r="D213" s="4">
        <v>66</v>
      </c>
      <c r="E213" s="5">
        <v>2</v>
      </c>
      <c r="F213" s="4">
        <v>53.8</v>
      </c>
      <c r="G213" s="21">
        <v>5585130</v>
      </c>
      <c r="H213" s="21"/>
      <c r="I213" s="21">
        <f t="shared" si="16"/>
        <v>6422899.4999999991</v>
      </c>
      <c r="J213" s="7" t="s">
        <v>5</v>
      </c>
      <c r="K213" s="34"/>
      <c r="L213" s="34" t="s">
        <v>24</v>
      </c>
    </row>
    <row r="214" spans="1:12" x14ac:dyDescent="0.25">
      <c r="A214" s="2">
        <v>26</v>
      </c>
      <c r="B214" s="12">
        <v>10</v>
      </c>
      <c r="C214" s="6">
        <v>3</v>
      </c>
      <c r="D214" s="4">
        <v>68</v>
      </c>
      <c r="E214" s="5">
        <v>2</v>
      </c>
      <c r="F214" s="4">
        <v>60.6</v>
      </c>
      <c r="G214" s="21">
        <v>6419960</v>
      </c>
      <c r="H214" s="21"/>
      <c r="I214" s="21">
        <f t="shared" si="16"/>
        <v>7382953.9999999991</v>
      </c>
      <c r="J214" s="7" t="s">
        <v>5</v>
      </c>
      <c r="K214" s="34"/>
      <c r="L214" s="34" t="s">
        <v>22</v>
      </c>
    </row>
    <row r="215" spans="1:12" x14ac:dyDescent="0.25">
      <c r="A215" s="2">
        <v>26</v>
      </c>
      <c r="B215" s="12">
        <v>10</v>
      </c>
      <c r="C215" s="6">
        <v>3</v>
      </c>
      <c r="D215" s="4">
        <v>71</v>
      </c>
      <c r="E215" s="5">
        <v>4</v>
      </c>
      <c r="F215" s="4">
        <v>58.7</v>
      </c>
      <c r="G215" s="21">
        <v>6535780</v>
      </c>
      <c r="H215" s="21"/>
      <c r="I215" s="21">
        <f t="shared" si="16"/>
        <v>7516146.9999999991</v>
      </c>
      <c r="J215" s="7" t="s">
        <v>5</v>
      </c>
      <c r="K215" s="34"/>
      <c r="L215" s="34" t="s">
        <v>23</v>
      </c>
    </row>
    <row r="216" spans="1:12" x14ac:dyDescent="0.25">
      <c r="A216" s="2">
        <v>26</v>
      </c>
      <c r="B216" s="12">
        <v>10</v>
      </c>
      <c r="C216" s="6">
        <v>3</v>
      </c>
      <c r="D216" s="4">
        <v>72</v>
      </c>
      <c r="E216" s="5">
        <v>2</v>
      </c>
      <c r="F216" s="6" t="s">
        <v>67</v>
      </c>
      <c r="G216" s="21">
        <v>5574865</v>
      </c>
      <c r="H216" s="21"/>
      <c r="I216" s="21">
        <f t="shared" si="16"/>
        <v>6411094.7499999991</v>
      </c>
      <c r="J216" s="7" t="s">
        <v>5</v>
      </c>
      <c r="K216" s="34"/>
      <c r="L216" s="34" t="s">
        <v>24</v>
      </c>
    </row>
    <row r="217" spans="1:12" x14ac:dyDescent="0.25">
      <c r="A217" s="2">
        <v>26</v>
      </c>
      <c r="B217" s="12">
        <v>10</v>
      </c>
      <c r="C217" s="3">
        <v>4</v>
      </c>
      <c r="D217" s="4">
        <v>74</v>
      </c>
      <c r="E217" s="5">
        <v>2</v>
      </c>
      <c r="F217" s="4">
        <v>59.9</v>
      </c>
      <c r="G217" s="21">
        <v>7661405</v>
      </c>
      <c r="H217" s="21"/>
      <c r="I217" s="21">
        <f t="shared" si="16"/>
        <v>8810615.75</v>
      </c>
      <c r="J217" s="7" t="s">
        <v>5</v>
      </c>
      <c r="K217" s="34"/>
      <c r="L217" s="34" t="s">
        <v>22</v>
      </c>
    </row>
    <row r="218" spans="1:12" x14ac:dyDescent="0.25">
      <c r="A218" s="2">
        <v>27</v>
      </c>
      <c r="B218" s="12">
        <v>11</v>
      </c>
      <c r="C218" s="6">
        <v>1</v>
      </c>
      <c r="D218" s="4">
        <v>4</v>
      </c>
      <c r="E218" s="5">
        <v>3</v>
      </c>
      <c r="F218" s="6">
        <v>28</v>
      </c>
      <c r="G218" s="21">
        <v>3107100</v>
      </c>
      <c r="H218" s="21"/>
      <c r="I218" s="21">
        <f t="shared" si="16"/>
        <v>3573164.9999999995</v>
      </c>
      <c r="J218" s="7" t="s">
        <v>9</v>
      </c>
      <c r="K218" s="34"/>
      <c r="L218" s="34" t="s">
        <v>34</v>
      </c>
    </row>
    <row r="219" spans="1:12" x14ac:dyDescent="0.25">
      <c r="A219" s="2">
        <v>27</v>
      </c>
      <c r="B219" s="12">
        <v>11</v>
      </c>
      <c r="C219" s="6">
        <v>1</v>
      </c>
      <c r="D219" s="4">
        <v>5</v>
      </c>
      <c r="E219" s="5">
        <v>3</v>
      </c>
      <c r="F219" s="6">
        <v>27.7</v>
      </c>
      <c r="G219" s="21">
        <v>3103125</v>
      </c>
      <c r="H219" s="21"/>
      <c r="I219" s="21">
        <f t="shared" si="16"/>
        <v>3568593.7499999995</v>
      </c>
      <c r="J219" s="7" t="s">
        <v>9</v>
      </c>
      <c r="K219" s="34"/>
      <c r="L219" s="34" t="s">
        <v>35</v>
      </c>
    </row>
    <row r="220" spans="1:12" x14ac:dyDescent="0.25">
      <c r="A220" s="2">
        <v>27</v>
      </c>
      <c r="B220" s="12">
        <v>11</v>
      </c>
      <c r="C220" s="6">
        <v>1</v>
      </c>
      <c r="D220" s="4">
        <v>10</v>
      </c>
      <c r="E220" s="5">
        <v>1</v>
      </c>
      <c r="F220" s="6">
        <v>32</v>
      </c>
      <c r="G220" s="21">
        <v>3447100</v>
      </c>
      <c r="H220" s="21"/>
      <c r="I220" s="21">
        <f t="shared" si="16"/>
        <v>3964164.9999999995</v>
      </c>
      <c r="J220" s="7" t="s">
        <v>9</v>
      </c>
      <c r="K220" s="34"/>
      <c r="L220" s="34" t="s">
        <v>22</v>
      </c>
    </row>
    <row r="221" spans="1:12" x14ac:dyDescent="0.25">
      <c r="A221" s="2">
        <v>27</v>
      </c>
      <c r="B221" s="12">
        <v>11</v>
      </c>
      <c r="C221" s="6">
        <v>1</v>
      </c>
      <c r="D221" s="4">
        <v>11</v>
      </c>
      <c r="E221" s="5">
        <v>1</v>
      </c>
      <c r="F221" s="6">
        <v>29.7</v>
      </c>
      <c r="G221" s="21">
        <v>3169700</v>
      </c>
      <c r="H221" s="21"/>
      <c r="I221" s="21">
        <f t="shared" si="16"/>
        <v>3645154.9999999995</v>
      </c>
      <c r="J221" s="7" t="s">
        <v>9</v>
      </c>
      <c r="K221" s="34"/>
      <c r="L221" s="34"/>
    </row>
    <row r="222" spans="1:12" x14ac:dyDescent="0.25">
      <c r="A222" s="2">
        <v>27</v>
      </c>
      <c r="B222" s="12">
        <v>11</v>
      </c>
      <c r="C222" s="6">
        <v>2</v>
      </c>
      <c r="D222" s="4">
        <v>12</v>
      </c>
      <c r="E222" s="5">
        <v>1</v>
      </c>
      <c r="F222" s="4">
        <v>28.9</v>
      </c>
      <c r="G222" s="21">
        <v>3218402</v>
      </c>
      <c r="H222" s="21"/>
      <c r="I222" s="21">
        <f t="shared" si="16"/>
        <v>3701162.3</v>
      </c>
      <c r="J222" s="7" t="s">
        <v>9</v>
      </c>
      <c r="K222" s="34"/>
      <c r="L222" s="34"/>
    </row>
    <row r="223" spans="1:12" x14ac:dyDescent="0.25">
      <c r="A223" s="2">
        <v>27</v>
      </c>
      <c r="B223" s="12">
        <v>11</v>
      </c>
      <c r="C223" s="6">
        <v>2</v>
      </c>
      <c r="D223" s="4">
        <v>14</v>
      </c>
      <c r="E223" s="5">
        <v>1</v>
      </c>
      <c r="F223" s="6">
        <v>28.4</v>
      </c>
      <c r="G223" s="21">
        <v>3151180</v>
      </c>
      <c r="H223" s="21"/>
      <c r="I223" s="21">
        <f t="shared" si="16"/>
        <v>3623856.9999999995</v>
      </c>
      <c r="J223" s="7" t="s">
        <v>9</v>
      </c>
      <c r="K223" s="34"/>
      <c r="L223" s="34"/>
    </row>
    <row r="224" spans="1:12" x14ac:dyDescent="0.25">
      <c r="A224" s="2">
        <v>27</v>
      </c>
      <c r="B224" s="12">
        <v>11</v>
      </c>
      <c r="C224" s="6">
        <v>2</v>
      </c>
      <c r="D224" s="4">
        <v>17</v>
      </c>
      <c r="E224" s="5">
        <v>1</v>
      </c>
      <c r="F224" s="6">
        <v>27.7</v>
      </c>
      <c r="G224" s="21">
        <v>3103125</v>
      </c>
      <c r="H224" s="21"/>
      <c r="I224" s="21">
        <f t="shared" si="16"/>
        <v>3568593.7499999995</v>
      </c>
      <c r="J224" s="7" t="s">
        <v>9</v>
      </c>
      <c r="K224" s="34"/>
      <c r="L224" s="34" t="s">
        <v>22</v>
      </c>
    </row>
    <row r="225" spans="1:12" x14ac:dyDescent="0.25">
      <c r="A225" s="2">
        <v>27</v>
      </c>
      <c r="B225" s="12">
        <v>11</v>
      </c>
      <c r="C225" s="6">
        <v>2</v>
      </c>
      <c r="D225" s="4">
        <v>19</v>
      </c>
      <c r="E225" s="5">
        <v>1</v>
      </c>
      <c r="F225" s="6">
        <v>28.4</v>
      </c>
      <c r="G225" s="21">
        <v>3181000</v>
      </c>
      <c r="H225" s="21"/>
      <c r="I225" s="21">
        <f t="shared" si="16"/>
        <v>3658149.9999999995</v>
      </c>
      <c r="J225" s="7" t="s">
        <v>9</v>
      </c>
      <c r="K225" s="34"/>
      <c r="L225" s="34" t="s">
        <v>22</v>
      </c>
    </row>
    <row r="226" spans="1:12" x14ac:dyDescent="0.25">
      <c r="A226" s="2">
        <v>27</v>
      </c>
      <c r="B226" s="12">
        <v>11</v>
      </c>
      <c r="C226" s="6">
        <v>3</v>
      </c>
      <c r="D226" s="4">
        <v>23</v>
      </c>
      <c r="E226" s="5">
        <v>1</v>
      </c>
      <c r="F226" s="6">
        <v>29</v>
      </c>
      <c r="G226" s="21">
        <v>3217300</v>
      </c>
      <c r="H226" s="21"/>
      <c r="I226" s="21">
        <f t="shared" si="16"/>
        <v>3699894.9999999995</v>
      </c>
      <c r="J226" s="7" t="s">
        <v>9</v>
      </c>
      <c r="K226" s="34"/>
      <c r="L226" s="34"/>
    </row>
    <row r="227" spans="1:12" x14ac:dyDescent="0.25">
      <c r="A227" s="2">
        <v>27</v>
      </c>
      <c r="B227" s="12">
        <v>11</v>
      </c>
      <c r="C227" s="6">
        <v>3</v>
      </c>
      <c r="D227" s="4">
        <v>25</v>
      </c>
      <c r="E227" s="5">
        <v>1</v>
      </c>
      <c r="F227" s="6">
        <v>28.5</v>
      </c>
      <c r="G227" s="21">
        <v>3162200</v>
      </c>
      <c r="H227" s="21"/>
      <c r="I227" s="21">
        <f t="shared" si="16"/>
        <v>3636529.9999999995</v>
      </c>
      <c r="J227" s="7" t="s">
        <v>9</v>
      </c>
      <c r="K227" s="34"/>
      <c r="L227" s="34"/>
    </row>
    <row r="228" spans="1:12" x14ac:dyDescent="0.25">
      <c r="A228" s="2">
        <v>27</v>
      </c>
      <c r="B228" s="12">
        <v>11</v>
      </c>
      <c r="C228" s="6">
        <v>3</v>
      </c>
      <c r="D228" s="4">
        <v>28</v>
      </c>
      <c r="E228" s="5">
        <v>1</v>
      </c>
      <c r="F228" s="6">
        <v>27.9</v>
      </c>
      <c r="G228" s="21">
        <v>3125375</v>
      </c>
      <c r="H228" s="21"/>
      <c r="I228" s="21">
        <f t="shared" si="16"/>
        <v>3594181.2499999995</v>
      </c>
      <c r="J228" s="7" t="s">
        <v>9</v>
      </c>
      <c r="K228" s="34"/>
      <c r="L228" s="34" t="s">
        <v>22</v>
      </c>
    </row>
    <row r="229" spans="1:12" x14ac:dyDescent="0.25">
      <c r="A229" s="2">
        <v>27</v>
      </c>
      <c r="B229" s="12">
        <v>11</v>
      </c>
      <c r="C229" s="6">
        <v>3</v>
      </c>
      <c r="D229" s="4">
        <v>30</v>
      </c>
      <c r="E229" s="5">
        <v>1</v>
      </c>
      <c r="F229" s="6">
        <v>28.5</v>
      </c>
      <c r="G229" s="21">
        <v>3192125</v>
      </c>
      <c r="H229" s="21"/>
      <c r="I229" s="21">
        <f t="shared" si="16"/>
        <v>3670943.7499999995</v>
      </c>
      <c r="J229" s="7" t="s">
        <v>9</v>
      </c>
      <c r="K229" s="34"/>
      <c r="L229" s="34" t="s">
        <v>22</v>
      </c>
    </row>
    <row r="230" spans="1:12" x14ac:dyDescent="0.25">
      <c r="A230" s="2">
        <v>27</v>
      </c>
      <c r="B230" s="12">
        <v>11</v>
      </c>
      <c r="C230" s="3">
        <v>4</v>
      </c>
      <c r="D230" s="4">
        <v>34</v>
      </c>
      <c r="E230" s="5">
        <v>1</v>
      </c>
      <c r="F230" s="6">
        <v>28.9</v>
      </c>
      <c r="G230" s="21">
        <v>3904215</v>
      </c>
      <c r="H230" s="21"/>
      <c r="I230" s="21">
        <f t="shared" si="16"/>
        <v>4489847.25</v>
      </c>
      <c r="J230" s="7" t="s">
        <v>9</v>
      </c>
      <c r="K230" s="38" t="s">
        <v>11</v>
      </c>
      <c r="L230" s="34"/>
    </row>
    <row r="231" spans="1:12" x14ac:dyDescent="0.25">
      <c r="A231" s="2">
        <v>27</v>
      </c>
      <c r="B231" s="2" t="s">
        <v>6</v>
      </c>
      <c r="C231" s="3">
        <v>4</v>
      </c>
      <c r="D231" s="4">
        <v>36</v>
      </c>
      <c r="E231" s="5">
        <v>1</v>
      </c>
      <c r="F231" s="6">
        <v>28.2</v>
      </c>
      <c r="G231" s="21">
        <v>3810170</v>
      </c>
      <c r="H231" s="21"/>
      <c r="I231" s="21">
        <f t="shared" si="16"/>
        <v>4381695.5</v>
      </c>
      <c r="J231" s="7" t="s">
        <v>9</v>
      </c>
      <c r="K231" s="38" t="s">
        <v>11</v>
      </c>
      <c r="L231" s="34"/>
    </row>
    <row r="232" spans="1:12" x14ac:dyDescent="0.25">
      <c r="A232" s="2">
        <v>27</v>
      </c>
      <c r="B232" s="12">
        <v>11</v>
      </c>
      <c r="C232" s="3">
        <v>4</v>
      </c>
      <c r="D232" s="4">
        <v>39</v>
      </c>
      <c r="E232" s="5">
        <v>1</v>
      </c>
      <c r="F232" s="6">
        <v>27.6</v>
      </c>
      <c r="G232" s="21">
        <v>3758540</v>
      </c>
      <c r="H232" s="21"/>
      <c r="I232" s="21">
        <f t="shared" si="16"/>
        <v>4322321</v>
      </c>
      <c r="J232" s="7" t="s">
        <v>9</v>
      </c>
      <c r="K232" s="34"/>
      <c r="L232" s="34" t="s">
        <v>22</v>
      </c>
    </row>
    <row r="233" spans="1:12" x14ac:dyDescent="0.25">
      <c r="A233" s="2">
        <v>27</v>
      </c>
      <c r="B233" s="12">
        <v>11</v>
      </c>
      <c r="C233" s="3">
        <v>4</v>
      </c>
      <c r="D233" s="4">
        <v>41</v>
      </c>
      <c r="E233" s="5">
        <v>1</v>
      </c>
      <c r="F233" s="6">
        <v>28.3</v>
      </c>
      <c r="G233" s="21">
        <v>3883035</v>
      </c>
      <c r="H233" s="21"/>
      <c r="I233" s="21">
        <f t="shared" si="16"/>
        <v>4465490.25</v>
      </c>
      <c r="J233" s="7" t="s">
        <v>9</v>
      </c>
      <c r="K233" s="34"/>
      <c r="L233" s="34" t="s">
        <v>22</v>
      </c>
    </row>
    <row r="234" spans="1:12" x14ac:dyDescent="0.25">
      <c r="A234" s="2">
        <v>27</v>
      </c>
      <c r="B234" s="12">
        <v>11</v>
      </c>
      <c r="C234" s="6">
        <v>2</v>
      </c>
      <c r="D234" s="4">
        <v>54</v>
      </c>
      <c r="E234" s="5">
        <v>1</v>
      </c>
      <c r="F234" s="6">
        <v>29.1</v>
      </c>
      <c r="G234" s="21">
        <v>3228320</v>
      </c>
      <c r="H234" s="21"/>
      <c r="I234" s="21">
        <f t="shared" si="16"/>
        <v>3712567.9999999995</v>
      </c>
      <c r="J234" s="7" t="s">
        <v>9</v>
      </c>
      <c r="K234" s="34"/>
      <c r="L234" s="34"/>
    </row>
    <row r="235" spans="1:12" x14ac:dyDescent="0.25">
      <c r="A235" s="2">
        <v>27</v>
      </c>
      <c r="B235" s="12">
        <v>11</v>
      </c>
      <c r="C235" s="6">
        <v>2</v>
      </c>
      <c r="D235" s="4">
        <v>57</v>
      </c>
      <c r="E235" s="5">
        <v>1</v>
      </c>
      <c r="F235" s="6">
        <v>28.9</v>
      </c>
      <c r="G235" s="21">
        <v>3236625</v>
      </c>
      <c r="H235" s="21"/>
      <c r="I235" s="21">
        <f t="shared" si="16"/>
        <v>3722118.7499999995</v>
      </c>
      <c r="J235" s="7" t="s">
        <v>9</v>
      </c>
      <c r="K235" s="34"/>
      <c r="L235" s="34" t="s">
        <v>22</v>
      </c>
    </row>
    <row r="236" spans="1:12" x14ac:dyDescent="0.25">
      <c r="A236" s="2">
        <v>27</v>
      </c>
      <c r="B236" s="12">
        <v>11</v>
      </c>
      <c r="C236" s="6">
        <v>2</v>
      </c>
      <c r="D236" s="4">
        <v>59</v>
      </c>
      <c r="E236" s="5">
        <v>1</v>
      </c>
      <c r="F236" s="6">
        <v>28.3</v>
      </c>
      <c r="G236" s="21">
        <v>3199590</v>
      </c>
      <c r="H236" s="21"/>
      <c r="I236" s="21">
        <f t="shared" si="16"/>
        <v>3679528.4999999995</v>
      </c>
      <c r="J236" s="7" t="s">
        <v>9</v>
      </c>
      <c r="K236" s="34"/>
      <c r="L236" s="34" t="s">
        <v>22</v>
      </c>
    </row>
    <row r="237" spans="1:12" x14ac:dyDescent="0.25">
      <c r="A237" s="2">
        <v>27</v>
      </c>
      <c r="B237" s="12">
        <v>11</v>
      </c>
      <c r="C237" s="6">
        <v>2</v>
      </c>
      <c r="D237" s="4">
        <v>60</v>
      </c>
      <c r="E237" s="5">
        <v>1</v>
      </c>
      <c r="F237" s="6">
        <v>29.6</v>
      </c>
      <c r="G237" s="21">
        <v>3345580</v>
      </c>
      <c r="H237" s="21"/>
      <c r="I237" s="21">
        <f t="shared" si="16"/>
        <v>3847416.9999999995</v>
      </c>
      <c r="J237" s="7" t="s">
        <v>9</v>
      </c>
      <c r="K237" s="34"/>
      <c r="L237" s="34" t="s">
        <v>22</v>
      </c>
    </row>
    <row r="238" spans="1:12" x14ac:dyDescent="0.25">
      <c r="A238" s="2">
        <v>27</v>
      </c>
      <c r="B238" s="12">
        <v>11</v>
      </c>
      <c r="C238" s="6">
        <v>2</v>
      </c>
      <c r="D238" s="4">
        <v>61</v>
      </c>
      <c r="E238" s="5">
        <v>1</v>
      </c>
      <c r="F238" s="6">
        <v>29.2</v>
      </c>
      <c r="G238" s="21">
        <v>3300660</v>
      </c>
      <c r="H238" s="21"/>
      <c r="I238" s="21">
        <f t="shared" si="16"/>
        <v>3795758.9999999995</v>
      </c>
      <c r="J238" s="7" t="s">
        <v>9</v>
      </c>
      <c r="K238" s="34"/>
      <c r="L238" s="34"/>
    </row>
    <row r="239" spans="1:12" x14ac:dyDescent="0.25">
      <c r="A239" s="2">
        <v>27</v>
      </c>
      <c r="B239" s="12">
        <v>11</v>
      </c>
      <c r="C239" s="6">
        <v>3</v>
      </c>
      <c r="D239" s="4">
        <v>63</v>
      </c>
      <c r="E239" s="5">
        <v>1</v>
      </c>
      <c r="F239" s="6">
        <v>28.5</v>
      </c>
      <c r="G239" s="21">
        <v>3162200</v>
      </c>
      <c r="H239" s="21"/>
      <c r="I239" s="21">
        <f t="shared" si="16"/>
        <v>3636529.9999999995</v>
      </c>
      <c r="J239" s="7" t="s">
        <v>9</v>
      </c>
      <c r="K239" s="34"/>
      <c r="L239" s="34"/>
    </row>
    <row r="240" spans="1:12" x14ac:dyDescent="0.25">
      <c r="A240" s="2">
        <v>27</v>
      </c>
      <c r="B240" s="12">
        <v>11</v>
      </c>
      <c r="C240" s="6">
        <v>3</v>
      </c>
      <c r="D240" s="4">
        <v>64</v>
      </c>
      <c r="E240" s="5">
        <v>1</v>
      </c>
      <c r="F240" s="6">
        <v>31.1</v>
      </c>
      <c r="G240" s="21">
        <v>3611995</v>
      </c>
      <c r="H240" s="21"/>
      <c r="I240" s="21">
        <f t="shared" ref="I240:I302" si="17">G240*1.15</f>
        <v>4153794.2499999995</v>
      </c>
      <c r="J240" s="6" t="s">
        <v>9</v>
      </c>
      <c r="K240" s="34"/>
      <c r="L240" s="34"/>
    </row>
    <row r="241" spans="1:12" x14ac:dyDescent="0.25">
      <c r="A241" s="2">
        <v>27</v>
      </c>
      <c r="B241" s="12">
        <v>11</v>
      </c>
      <c r="C241" s="6">
        <v>3</v>
      </c>
      <c r="D241" s="4">
        <v>65</v>
      </c>
      <c r="E241" s="5">
        <v>1</v>
      </c>
      <c r="F241" s="6">
        <v>30.1</v>
      </c>
      <c r="G241" s="21">
        <v>3370125</v>
      </c>
      <c r="H241" s="21"/>
      <c r="I241" s="21">
        <f t="shared" si="17"/>
        <v>3875643.7499999995</v>
      </c>
      <c r="J241" s="7" t="s">
        <v>9</v>
      </c>
      <c r="K241" s="34"/>
      <c r="L241" s="34" t="s">
        <v>22</v>
      </c>
    </row>
    <row r="242" spans="1:12" x14ac:dyDescent="0.25">
      <c r="A242" s="2">
        <v>27</v>
      </c>
      <c r="B242" s="12">
        <v>11</v>
      </c>
      <c r="C242" s="6">
        <v>3</v>
      </c>
      <c r="D242" s="4">
        <v>66</v>
      </c>
      <c r="E242" s="5">
        <v>1</v>
      </c>
      <c r="F242" s="6">
        <v>28.9</v>
      </c>
      <c r="G242" s="21">
        <v>3236625</v>
      </c>
      <c r="H242" s="21"/>
      <c r="I242" s="21">
        <f t="shared" si="17"/>
        <v>3722118.7499999995</v>
      </c>
      <c r="J242" s="7" t="s">
        <v>9</v>
      </c>
      <c r="K242" s="34"/>
      <c r="L242" s="34" t="s">
        <v>22</v>
      </c>
    </row>
    <row r="243" spans="1:12" x14ac:dyDescent="0.25">
      <c r="A243" s="2">
        <v>27</v>
      </c>
      <c r="B243" s="12">
        <v>11</v>
      </c>
      <c r="C243" s="6">
        <v>3</v>
      </c>
      <c r="D243" s="4">
        <v>68</v>
      </c>
      <c r="E243" s="5">
        <v>1</v>
      </c>
      <c r="F243" s="6">
        <v>28.3</v>
      </c>
      <c r="G243" s="21">
        <v>3199590</v>
      </c>
      <c r="H243" s="21"/>
      <c r="I243" s="21">
        <f t="shared" si="17"/>
        <v>3679528.4999999995</v>
      </c>
      <c r="J243" s="7" t="s">
        <v>9</v>
      </c>
      <c r="K243" s="34"/>
      <c r="L243" s="34" t="s">
        <v>22</v>
      </c>
    </row>
    <row r="244" spans="1:12" x14ac:dyDescent="0.25">
      <c r="A244" s="2">
        <v>27</v>
      </c>
      <c r="B244" s="12">
        <v>11</v>
      </c>
      <c r="C244" s="6">
        <v>3</v>
      </c>
      <c r="D244" s="4">
        <v>69</v>
      </c>
      <c r="E244" s="5">
        <v>1</v>
      </c>
      <c r="F244" s="6">
        <v>29.7</v>
      </c>
      <c r="G244" s="21">
        <v>3356810</v>
      </c>
      <c r="H244" s="21"/>
      <c r="I244" s="21">
        <f t="shared" si="17"/>
        <v>3860331.4999999995</v>
      </c>
      <c r="J244" s="24" t="s">
        <v>9</v>
      </c>
      <c r="K244" s="34"/>
      <c r="L244" s="34" t="s">
        <v>22</v>
      </c>
    </row>
    <row r="245" spans="1:12" x14ac:dyDescent="0.25">
      <c r="A245" s="2">
        <v>27</v>
      </c>
      <c r="B245" s="12">
        <v>11</v>
      </c>
      <c r="C245" s="3">
        <v>4</v>
      </c>
      <c r="D245" s="4">
        <v>75</v>
      </c>
      <c r="E245" s="5">
        <v>1</v>
      </c>
      <c r="F245" s="6">
        <v>28.4</v>
      </c>
      <c r="G245" s="21">
        <v>3866860</v>
      </c>
      <c r="H245" s="21"/>
      <c r="I245" s="21">
        <f t="shared" si="17"/>
        <v>4446889</v>
      </c>
      <c r="J245" s="7" t="s">
        <v>9</v>
      </c>
      <c r="K245" s="34"/>
      <c r="L245" s="34" t="s">
        <v>22</v>
      </c>
    </row>
    <row r="246" spans="1:12" x14ac:dyDescent="0.25">
      <c r="A246" s="2">
        <v>27</v>
      </c>
      <c r="B246" s="12">
        <v>11</v>
      </c>
      <c r="C246" s="3">
        <v>4</v>
      </c>
      <c r="D246" s="4">
        <v>77</v>
      </c>
      <c r="E246" s="5">
        <v>1</v>
      </c>
      <c r="F246" s="6">
        <v>28</v>
      </c>
      <c r="G246" s="21">
        <v>3871500</v>
      </c>
      <c r="H246" s="21"/>
      <c r="I246" s="21">
        <f t="shared" si="17"/>
        <v>4452225</v>
      </c>
      <c r="J246" s="7" t="s">
        <v>9</v>
      </c>
      <c r="K246" s="34"/>
      <c r="L246" s="34" t="s">
        <v>22</v>
      </c>
    </row>
    <row r="247" spans="1:12" x14ac:dyDescent="0.25">
      <c r="A247" s="2">
        <v>27</v>
      </c>
      <c r="B247" s="12">
        <v>11</v>
      </c>
      <c r="C247" s="3">
        <v>4</v>
      </c>
      <c r="D247" s="4">
        <v>78</v>
      </c>
      <c r="E247" s="5">
        <v>1</v>
      </c>
      <c r="F247" s="6">
        <v>29.2</v>
      </c>
      <c r="G247" s="21">
        <v>4067160</v>
      </c>
      <c r="H247" s="21"/>
      <c r="I247" s="21">
        <f t="shared" si="17"/>
        <v>4677234</v>
      </c>
      <c r="J247" s="7" t="s">
        <v>9</v>
      </c>
      <c r="K247" s="34"/>
      <c r="L247" s="34" t="s">
        <v>22</v>
      </c>
    </row>
    <row r="248" spans="1:12" x14ac:dyDescent="0.25">
      <c r="A248" s="2">
        <v>27</v>
      </c>
      <c r="B248" s="12">
        <v>11</v>
      </c>
      <c r="C248" s="3">
        <v>4</v>
      </c>
      <c r="D248" s="4">
        <v>80</v>
      </c>
      <c r="E248" s="5">
        <v>1</v>
      </c>
      <c r="F248" s="6">
        <v>31</v>
      </c>
      <c r="G248" s="21">
        <v>4218900</v>
      </c>
      <c r="H248" s="21"/>
      <c r="I248" s="21">
        <f t="shared" si="17"/>
        <v>4851735</v>
      </c>
      <c r="J248" s="7" t="s">
        <v>10</v>
      </c>
      <c r="K248" s="38" t="s">
        <v>11</v>
      </c>
      <c r="L248" s="34"/>
    </row>
    <row r="249" spans="1:12" x14ac:dyDescent="0.25">
      <c r="A249" s="2">
        <v>27</v>
      </c>
      <c r="B249" s="12">
        <v>11</v>
      </c>
      <c r="C249" s="6">
        <v>1</v>
      </c>
      <c r="D249" s="4">
        <v>81</v>
      </c>
      <c r="E249" s="5">
        <v>1</v>
      </c>
      <c r="F249" s="6">
        <v>29.3</v>
      </c>
      <c r="G249" s="21">
        <v>3158065</v>
      </c>
      <c r="H249" s="21"/>
      <c r="I249" s="21">
        <f t="shared" si="17"/>
        <v>3631774.7499999995</v>
      </c>
      <c r="J249" s="7" t="s">
        <v>9</v>
      </c>
      <c r="K249" s="34"/>
      <c r="L249" s="34"/>
    </row>
    <row r="250" spans="1:12" x14ac:dyDescent="0.25">
      <c r="A250" s="84">
        <v>27</v>
      </c>
      <c r="B250" s="85">
        <v>11</v>
      </c>
      <c r="C250" s="86">
        <v>1</v>
      </c>
      <c r="D250" s="87">
        <v>82</v>
      </c>
      <c r="E250" s="88">
        <v>2</v>
      </c>
      <c r="F250" s="86">
        <v>57.6</v>
      </c>
      <c r="G250" s="89">
        <v>5605820</v>
      </c>
      <c r="H250" s="89"/>
      <c r="I250" s="89">
        <f t="shared" si="17"/>
        <v>6446692.9999999991</v>
      </c>
      <c r="J250" s="90" t="s">
        <v>9</v>
      </c>
      <c r="K250" s="91" t="s">
        <v>48</v>
      </c>
      <c r="L250" s="91" t="s">
        <v>22</v>
      </c>
    </row>
    <row r="251" spans="1:12" x14ac:dyDescent="0.25">
      <c r="A251" s="2">
        <v>27</v>
      </c>
      <c r="B251" s="12">
        <v>11</v>
      </c>
      <c r="C251" s="6">
        <v>1</v>
      </c>
      <c r="D251" s="4">
        <v>83</v>
      </c>
      <c r="E251" s="5">
        <v>2</v>
      </c>
      <c r="F251" s="6">
        <v>47.5</v>
      </c>
      <c r="G251" s="21">
        <v>4961500</v>
      </c>
      <c r="H251" s="21"/>
      <c r="I251" s="21">
        <f t="shared" si="17"/>
        <v>5705725</v>
      </c>
      <c r="J251" s="6" t="s">
        <v>9</v>
      </c>
      <c r="K251" s="34"/>
      <c r="L251" s="34" t="s">
        <v>25</v>
      </c>
    </row>
    <row r="252" spans="1:12" x14ac:dyDescent="0.25">
      <c r="A252" s="84">
        <v>27</v>
      </c>
      <c r="B252" s="85">
        <v>11</v>
      </c>
      <c r="C252" s="86">
        <v>1</v>
      </c>
      <c r="D252" s="87">
        <v>84</v>
      </c>
      <c r="E252" s="88">
        <v>3</v>
      </c>
      <c r="F252" s="86">
        <v>53.4</v>
      </c>
      <c r="G252" s="89">
        <v>5655200</v>
      </c>
      <c r="H252" s="89"/>
      <c r="I252" s="89">
        <f t="shared" si="17"/>
        <v>6503479.9999999991</v>
      </c>
      <c r="J252" s="90" t="s">
        <v>9</v>
      </c>
      <c r="K252" s="91" t="s">
        <v>48</v>
      </c>
      <c r="L252" s="91" t="s">
        <v>26</v>
      </c>
    </row>
    <row r="253" spans="1:12" x14ac:dyDescent="0.25">
      <c r="A253" s="2">
        <v>27</v>
      </c>
      <c r="B253" s="12">
        <v>11</v>
      </c>
      <c r="C253" s="6">
        <v>1</v>
      </c>
      <c r="D253" s="4">
        <v>85</v>
      </c>
      <c r="E253" s="5">
        <v>3</v>
      </c>
      <c r="F253" s="6">
        <v>52.9</v>
      </c>
      <c r="G253" s="21">
        <v>5552195</v>
      </c>
      <c r="H253" s="21"/>
      <c r="I253" s="21">
        <f t="shared" si="17"/>
        <v>6385024.2499999991</v>
      </c>
      <c r="J253" s="7" t="s">
        <v>9</v>
      </c>
      <c r="K253" s="34"/>
      <c r="L253" s="34" t="s">
        <v>23</v>
      </c>
    </row>
    <row r="254" spans="1:12" x14ac:dyDescent="0.25">
      <c r="A254" s="2">
        <v>27</v>
      </c>
      <c r="B254" s="12">
        <v>11</v>
      </c>
      <c r="C254" s="6">
        <v>1</v>
      </c>
      <c r="D254" s="4">
        <v>86</v>
      </c>
      <c r="E254" s="5">
        <v>2</v>
      </c>
      <c r="F254" s="6">
        <v>51.3</v>
      </c>
      <c r="G254" s="21">
        <v>4946300</v>
      </c>
      <c r="H254" s="21"/>
      <c r="I254" s="21">
        <f t="shared" si="17"/>
        <v>5688245</v>
      </c>
      <c r="J254" s="24" t="s">
        <v>9</v>
      </c>
      <c r="K254" s="34"/>
      <c r="L254" s="34" t="s">
        <v>24</v>
      </c>
    </row>
    <row r="255" spans="1:12" x14ac:dyDescent="0.25">
      <c r="A255" s="2">
        <v>27</v>
      </c>
      <c r="B255" s="12">
        <v>11</v>
      </c>
      <c r="C255" s="6">
        <v>2</v>
      </c>
      <c r="D255" s="4">
        <v>88</v>
      </c>
      <c r="E255" s="5">
        <v>2</v>
      </c>
      <c r="F255" s="4">
        <v>61.1</v>
      </c>
      <c r="G255" s="21">
        <v>6457655</v>
      </c>
      <c r="H255" s="21"/>
      <c r="I255" s="21">
        <f t="shared" si="17"/>
        <v>7426303.2499999991</v>
      </c>
      <c r="J255" s="7" t="s">
        <v>5</v>
      </c>
      <c r="K255" s="34"/>
      <c r="L255" s="34" t="s">
        <v>22</v>
      </c>
    </row>
    <row r="256" spans="1:12" x14ac:dyDescent="0.25">
      <c r="A256" s="2">
        <v>27</v>
      </c>
      <c r="B256" s="12">
        <v>11</v>
      </c>
      <c r="C256" s="6">
        <v>2</v>
      </c>
      <c r="D256" s="4">
        <v>90</v>
      </c>
      <c r="E256" s="5">
        <v>4</v>
      </c>
      <c r="F256" s="4">
        <v>59</v>
      </c>
      <c r="G256" s="21">
        <v>6658550</v>
      </c>
      <c r="H256" s="21"/>
      <c r="I256" s="21">
        <f t="shared" si="17"/>
        <v>7657332.4999999991</v>
      </c>
      <c r="J256" s="7" t="s">
        <v>5</v>
      </c>
      <c r="K256" s="34"/>
      <c r="L256" s="34" t="s">
        <v>26</v>
      </c>
    </row>
    <row r="257" spans="1:12" x14ac:dyDescent="0.25">
      <c r="A257" s="2">
        <v>27</v>
      </c>
      <c r="B257" s="12">
        <v>11</v>
      </c>
      <c r="C257" s="6">
        <v>2</v>
      </c>
      <c r="D257" s="4">
        <v>91</v>
      </c>
      <c r="E257" s="5">
        <v>4</v>
      </c>
      <c r="F257" s="4">
        <v>59.2</v>
      </c>
      <c r="G257" s="70">
        <v>6623220</v>
      </c>
      <c r="H257" s="70"/>
      <c r="I257" s="21">
        <f t="shared" si="17"/>
        <v>7616702.9999999991</v>
      </c>
      <c r="J257" s="7" t="s">
        <v>5</v>
      </c>
      <c r="K257" s="34"/>
      <c r="L257" s="34" t="s">
        <v>23</v>
      </c>
    </row>
    <row r="258" spans="1:12" x14ac:dyDescent="0.25">
      <c r="A258" s="2">
        <v>27</v>
      </c>
      <c r="B258" s="12">
        <v>11</v>
      </c>
      <c r="C258" s="6">
        <v>2</v>
      </c>
      <c r="D258" s="4">
        <v>92</v>
      </c>
      <c r="E258" s="5">
        <v>2</v>
      </c>
      <c r="F258" s="4">
        <v>55.8</v>
      </c>
      <c r="G258" s="21">
        <v>5923875</v>
      </c>
      <c r="H258" s="21"/>
      <c r="I258" s="21">
        <f t="shared" si="17"/>
        <v>6812456.2499999991</v>
      </c>
      <c r="J258" s="7" t="s">
        <v>5</v>
      </c>
      <c r="K258" s="34"/>
      <c r="L258" s="34" t="s">
        <v>24</v>
      </c>
    </row>
    <row r="259" spans="1:12" x14ac:dyDescent="0.25">
      <c r="A259" s="2">
        <v>27</v>
      </c>
      <c r="B259" s="12">
        <v>11</v>
      </c>
      <c r="C259" s="6">
        <v>3</v>
      </c>
      <c r="D259" s="4">
        <v>94</v>
      </c>
      <c r="E259" s="5">
        <v>2</v>
      </c>
      <c r="F259" s="4">
        <v>61.3</v>
      </c>
      <c r="G259" s="21">
        <v>6418430</v>
      </c>
      <c r="H259" s="21"/>
      <c r="I259" s="21">
        <f t="shared" si="17"/>
        <v>7381194.4999999991</v>
      </c>
      <c r="J259" s="7" t="s">
        <v>5</v>
      </c>
      <c r="K259" s="34"/>
      <c r="L259" s="34" t="s">
        <v>22</v>
      </c>
    </row>
    <row r="260" spans="1:12" x14ac:dyDescent="0.25">
      <c r="A260" s="61" t="s">
        <v>41</v>
      </c>
      <c r="B260" s="62">
        <v>11</v>
      </c>
      <c r="C260" s="63" t="s">
        <v>39</v>
      </c>
      <c r="D260" s="64">
        <v>96</v>
      </c>
      <c r="E260" s="64">
        <v>4</v>
      </c>
      <c r="F260" s="64">
        <v>59.1</v>
      </c>
      <c r="G260" s="65">
        <v>6620000</v>
      </c>
      <c r="H260" s="65"/>
      <c r="I260" s="21">
        <f t="shared" si="17"/>
        <v>7612999.9999999991</v>
      </c>
      <c r="J260" s="66" t="s">
        <v>43</v>
      </c>
      <c r="K260" s="67"/>
      <c r="L260" s="67"/>
    </row>
    <row r="261" spans="1:12" x14ac:dyDescent="0.25">
      <c r="A261" s="61" t="s">
        <v>41</v>
      </c>
      <c r="B261" s="62">
        <v>11</v>
      </c>
      <c r="C261" s="63">
        <v>3</v>
      </c>
      <c r="D261" s="64">
        <v>97</v>
      </c>
      <c r="E261" s="64">
        <v>4</v>
      </c>
      <c r="F261" s="64">
        <v>59.3</v>
      </c>
      <c r="G261" s="65">
        <v>6634150</v>
      </c>
      <c r="H261" s="65"/>
      <c r="I261" s="21">
        <f t="shared" si="17"/>
        <v>7629272.4999999991</v>
      </c>
      <c r="J261" s="66" t="s">
        <v>5</v>
      </c>
      <c r="K261" s="67"/>
      <c r="L261" s="67" t="s">
        <v>23</v>
      </c>
    </row>
    <row r="262" spans="1:12" x14ac:dyDescent="0.25">
      <c r="A262" s="2">
        <v>27</v>
      </c>
      <c r="B262" s="12">
        <v>11</v>
      </c>
      <c r="C262" s="6">
        <v>3</v>
      </c>
      <c r="D262" s="4">
        <v>98</v>
      </c>
      <c r="E262" s="5">
        <v>2</v>
      </c>
      <c r="F262" s="4">
        <v>55.9</v>
      </c>
      <c r="G262" s="21">
        <v>5934140</v>
      </c>
      <c r="H262" s="21"/>
      <c r="I262" s="21">
        <f t="shared" si="17"/>
        <v>6824260.9999999991</v>
      </c>
      <c r="J262" s="7" t="s">
        <v>5</v>
      </c>
      <c r="K262" s="34"/>
      <c r="L262" s="34" t="s">
        <v>24</v>
      </c>
    </row>
    <row r="263" spans="1:12" x14ac:dyDescent="0.25">
      <c r="A263" s="61" t="s">
        <v>41</v>
      </c>
      <c r="B263" s="62">
        <v>11</v>
      </c>
      <c r="C263" s="63" t="s">
        <v>42</v>
      </c>
      <c r="D263" s="64">
        <v>99</v>
      </c>
      <c r="E263" s="64">
        <v>1</v>
      </c>
      <c r="F263" s="64">
        <v>29.2</v>
      </c>
      <c r="G263" s="65">
        <v>4100000</v>
      </c>
      <c r="H263" s="65"/>
      <c r="I263" s="21">
        <f t="shared" si="17"/>
        <v>4715000</v>
      </c>
      <c r="J263" s="66" t="s">
        <v>43</v>
      </c>
      <c r="K263" s="67"/>
      <c r="L263" s="67"/>
    </row>
    <row r="264" spans="1:12" x14ac:dyDescent="0.25">
      <c r="A264" s="2">
        <v>28</v>
      </c>
      <c r="B264" s="12">
        <v>12</v>
      </c>
      <c r="C264" s="6">
        <v>1</v>
      </c>
      <c r="D264" s="4">
        <v>2</v>
      </c>
      <c r="E264" s="4">
        <v>5</v>
      </c>
      <c r="F264" s="6">
        <v>41.5</v>
      </c>
      <c r="G264" s="21">
        <v>4379000</v>
      </c>
      <c r="H264" s="21"/>
      <c r="I264" s="21">
        <f t="shared" si="17"/>
        <v>5035850</v>
      </c>
      <c r="J264" s="7" t="s">
        <v>9</v>
      </c>
      <c r="K264" s="34"/>
      <c r="L264" s="34" t="s">
        <v>34</v>
      </c>
    </row>
    <row r="265" spans="1:12" x14ac:dyDescent="0.25">
      <c r="A265" s="2">
        <v>28</v>
      </c>
      <c r="B265" s="12">
        <v>12</v>
      </c>
      <c r="C265" s="6">
        <v>1</v>
      </c>
      <c r="D265" s="4">
        <v>3</v>
      </c>
      <c r="E265" s="4">
        <v>7</v>
      </c>
      <c r="F265" s="6">
        <v>76.099999999999994</v>
      </c>
      <c r="G265" s="21">
        <v>7688574.9999999991</v>
      </c>
      <c r="H265" s="21"/>
      <c r="I265" s="21">
        <f t="shared" si="17"/>
        <v>8841861.2499999981</v>
      </c>
      <c r="J265" s="7" t="s">
        <v>9</v>
      </c>
      <c r="K265" s="34"/>
      <c r="L265" s="34" t="s">
        <v>35</v>
      </c>
    </row>
    <row r="266" spans="1:12" x14ac:dyDescent="0.25">
      <c r="A266" s="2">
        <v>28</v>
      </c>
      <c r="B266" s="12">
        <v>12</v>
      </c>
      <c r="C266" s="6">
        <v>1</v>
      </c>
      <c r="D266" s="4">
        <v>5</v>
      </c>
      <c r="E266" s="4">
        <v>2</v>
      </c>
      <c r="F266" s="6">
        <v>37</v>
      </c>
      <c r="G266" s="21">
        <v>4137750</v>
      </c>
      <c r="H266" s="21"/>
      <c r="I266" s="21">
        <f t="shared" si="17"/>
        <v>4758412.5</v>
      </c>
      <c r="J266" s="24" t="s">
        <v>9</v>
      </c>
      <c r="K266" s="34"/>
      <c r="L266" s="34" t="s">
        <v>22</v>
      </c>
    </row>
    <row r="267" spans="1:12" x14ac:dyDescent="0.25">
      <c r="A267" s="2">
        <v>28</v>
      </c>
      <c r="B267" s="12">
        <v>12</v>
      </c>
      <c r="C267" s="6">
        <v>2</v>
      </c>
      <c r="D267" s="4">
        <v>8</v>
      </c>
      <c r="E267" s="4">
        <v>5</v>
      </c>
      <c r="F267" s="4">
        <v>50.5</v>
      </c>
      <c r="G267" s="21">
        <v>5367260</v>
      </c>
      <c r="H267" s="21"/>
      <c r="I267" s="21">
        <f t="shared" si="17"/>
        <v>6172348.9999999991</v>
      </c>
      <c r="J267" s="7" t="s">
        <v>5</v>
      </c>
      <c r="K267" s="34"/>
      <c r="L267" s="34" t="s">
        <v>34</v>
      </c>
    </row>
    <row r="268" spans="1:12" x14ac:dyDescent="0.25">
      <c r="A268" s="2">
        <v>28</v>
      </c>
      <c r="B268" s="12">
        <v>12</v>
      </c>
      <c r="C268" s="6">
        <v>3</v>
      </c>
      <c r="D268" s="4">
        <v>14</v>
      </c>
      <c r="E268" s="4">
        <v>5</v>
      </c>
      <c r="F268" s="4">
        <v>50.5</v>
      </c>
      <c r="G268" s="21">
        <v>5367260</v>
      </c>
      <c r="H268" s="21"/>
      <c r="I268" s="21">
        <f t="shared" si="17"/>
        <v>6172348.9999999991</v>
      </c>
      <c r="J268" s="7" t="s">
        <v>5</v>
      </c>
      <c r="K268" s="34"/>
      <c r="L268" s="34" t="s">
        <v>34</v>
      </c>
    </row>
    <row r="269" spans="1:12" x14ac:dyDescent="0.25">
      <c r="A269" s="2">
        <v>28</v>
      </c>
      <c r="B269" s="12">
        <v>12</v>
      </c>
      <c r="C269" s="6">
        <v>3</v>
      </c>
      <c r="D269" s="4">
        <v>15</v>
      </c>
      <c r="E269" s="4">
        <v>6</v>
      </c>
      <c r="F269" s="4">
        <v>66.8</v>
      </c>
      <c r="G269" s="21">
        <v>7200980</v>
      </c>
      <c r="H269" s="21"/>
      <c r="I269" s="21">
        <f t="shared" si="17"/>
        <v>8281126.9999999991</v>
      </c>
      <c r="J269" s="7" t="s">
        <v>5</v>
      </c>
      <c r="K269" s="34"/>
      <c r="L269" s="34" t="s">
        <v>35</v>
      </c>
    </row>
    <row r="270" spans="1:12" x14ac:dyDescent="0.25">
      <c r="A270" s="2">
        <v>28</v>
      </c>
      <c r="B270" s="12">
        <v>12</v>
      </c>
      <c r="C270" s="6">
        <v>3</v>
      </c>
      <c r="D270" s="4">
        <v>16</v>
      </c>
      <c r="E270" s="4">
        <v>3</v>
      </c>
      <c r="F270" s="4">
        <v>54.4</v>
      </c>
      <c r="G270" s="21">
        <v>5743350</v>
      </c>
      <c r="H270" s="21"/>
      <c r="I270" s="21">
        <f t="shared" si="17"/>
        <v>6604852.4999999991</v>
      </c>
      <c r="J270" s="7" t="s">
        <v>5</v>
      </c>
      <c r="K270" s="34"/>
      <c r="L270" s="34" t="s">
        <v>22</v>
      </c>
    </row>
    <row r="271" spans="1:12" x14ac:dyDescent="0.25">
      <c r="A271" s="2">
        <v>28</v>
      </c>
      <c r="B271" s="12">
        <v>12</v>
      </c>
      <c r="C271" s="6">
        <v>3</v>
      </c>
      <c r="D271" s="4">
        <v>18</v>
      </c>
      <c r="E271" s="4">
        <v>4</v>
      </c>
      <c r="F271" s="4">
        <v>54.3</v>
      </c>
      <c r="G271" s="21">
        <v>5794475</v>
      </c>
      <c r="H271" s="21"/>
      <c r="I271" s="21">
        <f t="shared" si="17"/>
        <v>6663646.2499999991</v>
      </c>
      <c r="J271" s="7" t="s">
        <v>5</v>
      </c>
      <c r="K271" s="34"/>
      <c r="L271" s="34"/>
    </row>
    <row r="272" spans="1:12" x14ac:dyDescent="0.25">
      <c r="A272" s="2">
        <v>28</v>
      </c>
      <c r="B272" s="12">
        <v>12</v>
      </c>
      <c r="C272" s="3">
        <v>4</v>
      </c>
      <c r="D272" s="4">
        <v>21</v>
      </c>
      <c r="E272" s="4">
        <v>7</v>
      </c>
      <c r="F272" s="4">
        <v>66.8</v>
      </c>
      <c r="G272" s="21">
        <v>8320175</v>
      </c>
      <c r="H272" s="21"/>
      <c r="I272" s="21">
        <f t="shared" si="17"/>
        <v>9568201.25</v>
      </c>
      <c r="J272" s="7" t="s">
        <v>5</v>
      </c>
      <c r="K272" s="34"/>
      <c r="L272" s="34" t="s">
        <v>35</v>
      </c>
    </row>
    <row r="273" spans="1:12" x14ac:dyDescent="0.25">
      <c r="A273" s="2">
        <v>28</v>
      </c>
      <c r="B273" s="12">
        <v>12</v>
      </c>
      <c r="C273" s="3">
        <v>4</v>
      </c>
      <c r="D273" s="4">
        <v>24</v>
      </c>
      <c r="E273" s="4">
        <v>4</v>
      </c>
      <c r="F273" s="4">
        <v>54.3</v>
      </c>
      <c r="G273" s="21">
        <v>6883175</v>
      </c>
      <c r="H273" s="21"/>
      <c r="I273" s="21">
        <f t="shared" si="17"/>
        <v>7915651.2499999991</v>
      </c>
      <c r="J273" s="7" t="s">
        <v>5</v>
      </c>
      <c r="K273" s="34"/>
      <c r="L273" s="34"/>
    </row>
    <row r="274" spans="1:12" x14ac:dyDescent="0.25">
      <c r="A274" s="2">
        <v>28</v>
      </c>
      <c r="B274" s="12">
        <v>12</v>
      </c>
      <c r="C274" s="6">
        <v>1</v>
      </c>
      <c r="D274" s="4">
        <v>25</v>
      </c>
      <c r="E274" s="4">
        <v>2</v>
      </c>
      <c r="F274" s="6">
        <v>40.6</v>
      </c>
      <c r="G274" s="21">
        <v>4122100</v>
      </c>
      <c r="H274" s="21"/>
      <c r="I274" s="21">
        <f t="shared" si="17"/>
        <v>4740415</v>
      </c>
      <c r="J274" s="7" t="s">
        <v>9</v>
      </c>
      <c r="K274" s="34"/>
      <c r="L274" s="34"/>
    </row>
    <row r="275" spans="1:12" x14ac:dyDescent="0.25">
      <c r="A275" s="84">
        <v>28</v>
      </c>
      <c r="B275" s="85">
        <v>12</v>
      </c>
      <c r="C275" s="86">
        <v>1</v>
      </c>
      <c r="D275" s="87">
        <v>27</v>
      </c>
      <c r="E275" s="87">
        <v>3</v>
      </c>
      <c r="F275" s="86">
        <v>64.099999999999994</v>
      </c>
      <c r="G275" s="89">
        <v>6235994.9999999991</v>
      </c>
      <c r="H275" s="89"/>
      <c r="I275" s="89">
        <f t="shared" si="17"/>
        <v>7171394.2499999981</v>
      </c>
      <c r="J275" s="90" t="s">
        <v>9</v>
      </c>
      <c r="K275" s="91" t="s">
        <v>48</v>
      </c>
      <c r="L275" s="91" t="s">
        <v>22</v>
      </c>
    </row>
    <row r="276" spans="1:12" x14ac:dyDescent="0.25">
      <c r="A276" s="2">
        <v>28</v>
      </c>
      <c r="B276" s="12">
        <v>12</v>
      </c>
      <c r="C276" s="6">
        <v>2</v>
      </c>
      <c r="D276" s="4">
        <v>30</v>
      </c>
      <c r="E276" s="4">
        <v>2</v>
      </c>
      <c r="F276" s="6">
        <v>45</v>
      </c>
      <c r="G276" s="21">
        <v>4791500</v>
      </c>
      <c r="H276" s="21"/>
      <c r="I276" s="21">
        <f t="shared" si="17"/>
        <v>5510225</v>
      </c>
      <c r="J276" s="7" t="s">
        <v>9</v>
      </c>
      <c r="K276" s="34"/>
      <c r="L276" s="34" t="s">
        <v>22</v>
      </c>
    </row>
    <row r="277" spans="1:12" x14ac:dyDescent="0.25">
      <c r="A277" s="2">
        <v>28</v>
      </c>
      <c r="B277" s="12">
        <v>12</v>
      </c>
      <c r="C277" s="6">
        <v>2</v>
      </c>
      <c r="D277" s="4">
        <v>31</v>
      </c>
      <c r="E277" s="4">
        <v>3</v>
      </c>
      <c r="F277" s="4">
        <v>68.7</v>
      </c>
      <c r="G277" s="21">
        <v>7293050</v>
      </c>
      <c r="H277" s="21"/>
      <c r="I277" s="21">
        <f t="shared" si="17"/>
        <v>8387007.4999999991</v>
      </c>
      <c r="J277" s="7" t="s">
        <v>5</v>
      </c>
      <c r="K277" s="34"/>
      <c r="L277" s="34" t="s">
        <v>22</v>
      </c>
    </row>
    <row r="278" spans="1:12" x14ac:dyDescent="0.25">
      <c r="A278" s="2">
        <v>28</v>
      </c>
      <c r="B278" s="12">
        <v>12</v>
      </c>
      <c r="C278" s="6">
        <v>2</v>
      </c>
      <c r="D278" s="4">
        <v>32</v>
      </c>
      <c r="E278" s="4">
        <v>3</v>
      </c>
      <c r="F278" s="4">
        <v>52.7</v>
      </c>
      <c r="G278" s="21">
        <v>5560400</v>
      </c>
      <c r="H278" s="21"/>
      <c r="I278" s="21">
        <f t="shared" si="17"/>
        <v>6394459.9999999991</v>
      </c>
      <c r="J278" s="7" t="s">
        <v>5</v>
      </c>
      <c r="K278" s="34"/>
      <c r="L278" s="34"/>
    </row>
    <row r="279" spans="1:12" x14ac:dyDescent="0.25">
      <c r="A279" s="2">
        <v>28</v>
      </c>
      <c r="B279" s="12">
        <v>12</v>
      </c>
      <c r="C279" s="6">
        <v>3</v>
      </c>
      <c r="D279" s="4">
        <v>33</v>
      </c>
      <c r="E279" s="4">
        <v>2</v>
      </c>
      <c r="F279" s="6">
        <v>46.1</v>
      </c>
      <c r="G279" s="21">
        <v>4862000</v>
      </c>
      <c r="H279" s="21"/>
      <c r="I279" s="21">
        <f t="shared" si="17"/>
        <v>5591300</v>
      </c>
      <c r="J279" s="7" t="s">
        <v>9</v>
      </c>
      <c r="K279" s="34"/>
      <c r="L279" s="34"/>
    </row>
    <row r="280" spans="1:12" x14ac:dyDescent="0.25">
      <c r="A280" s="2">
        <v>28</v>
      </c>
      <c r="B280" s="12">
        <v>12</v>
      </c>
      <c r="C280" s="6">
        <v>3</v>
      </c>
      <c r="D280" s="51">
        <v>34</v>
      </c>
      <c r="E280" s="4">
        <v>2</v>
      </c>
      <c r="F280" s="6">
        <v>45</v>
      </c>
      <c r="G280" s="21">
        <v>4791500</v>
      </c>
      <c r="H280" s="21"/>
      <c r="I280" s="21">
        <f t="shared" si="17"/>
        <v>5510225</v>
      </c>
      <c r="J280" s="7" t="s">
        <v>9</v>
      </c>
      <c r="K280" s="34"/>
      <c r="L280" s="34" t="s">
        <v>22</v>
      </c>
    </row>
    <row r="281" spans="1:12" x14ac:dyDescent="0.25">
      <c r="A281" s="2">
        <v>28</v>
      </c>
      <c r="B281" s="12">
        <v>12</v>
      </c>
      <c r="C281" s="6">
        <v>3</v>
      </c>
      <c r="D281" s="4">
        <v>35</v>
      </c>
      <c r="E281" s="4">
        <v>4</v>
      </c>
      <c r="F281" s="4">
        <v>68.7</v>
      </c>
      <c r="G281" s="21">
        <v>7293050</v>
      </c>
      <c r="H281" s="21"/>
      <c r="I281" s="21">
        <f t="shared" si="17"/>
        <v>8387007.4999999991</v>
      </c>
      <c r="J281" s="7" t="s">
        <v>5</v>
      </c>
      <c r="K281" s="34"/>
      <c r="L281" s="34" t="s">
        <v>22</v>
      </c>
    </row>
    <row r="282" spans="1:12" x14ac:dyDescent="0.25">
      <c r="A282" s="2">
        <v>28</v>
      </c>
      <c r="B282" s="12">
        <v>12</v>
      </c>
      <c r="C282" s="6">
        <v>3</v>
      </c>
      <c r="D282" s="4">
        <v>36</v>
      </c>
      <c r="E282" s="4">
        <v>3</v>
      </c>
      <c r="F282" s="4">
        <v>52.7</v>
      </c>
      <c r="G282" s="21">
        <v>5613125</v>
      </c>
      <c r="H282" s="21"/>
      <c r="I282" s="21">
        <f t="shared" si="17"/>
        <v>6455093.7499999991</v>
      </c>
      <c r="J282" s="7" t="s">
        <v>5</v>
      </c>
      <c r="K282" s="34"/>
      <c r="L282" s="34"/>
    </row>
    <row r="283" spans="1:12" x14ac:dyDescent="0.25">
      <c r="A283" s="2">
        <v>28</v>
      </c>
      <c r="B283" s="12">
        <v>12</v>
      </c>
      <c r="C283" s="3">
        <v>4</v>
      </c>
      <c r="D283" s="4">
        <v>37</v>
      </c>
      <c r="E283" s="4">
        <v>2</v>
      </c>
      <c r="F283" s="6">
        <v>46.1</v>
      </c>
      <c r="G283" s="21">
        <v>5830100</v>
      </c>
      <c r="H283" s="21"/>
      <c r="I283" s="21">
        <f t="shared" si="17"/>
        <v>6704614.9999999991</v>
      </c>
      <c r="J283" s="7" t="s">
        <v>9</v>
      </c>
      <c r="K283" s="34"/>
      <c r="L283" s="34"/>
    </row>
    <row r="284" spans="1:12" x14ac:dyDescent="0.25">
      <c r="A284" s="2">
        <v>28</v>
      </c>
      <c r="B284" s="12">
        <v>12</v>
      </c>
      <c r="C284" s="3">
        <v>4</v>
      </c>
      <c r="D284" s="51">
        <v>38</v>
      </c>
      <c r="E284" s="4">
        <v>2</v>
      </c>
      <c r="F284" s="6">
        <v>45</v>
      </c>
      <c r="G284" s="21">
        <v>5691500</v>
      </c>
      <c r="H284" s="21"/>
      <c r="I284" s="21">
        <f t="shared" si="17"/>
        <v>6545224.9999999991</v>
      </c>
      <c r="J284" s="7" t="s">
        <v>9</v>
      </c>
      <c r="K284" s="34"/>
      <c r="L284" s="34" t="s">
        <v>22</v>
      </c>
    </row>
    <row r="285" spans="1:12" x14ac:dyDescent="0.25">
      <c r="A285" s="2">
        <v>28</v>
      </c>
      <c r="B285" s="12">
        <v>12</v>
      </c>
      <c r="C285" s="3">
        <v>4</v>
      </c>
      <c r="D285" s="4">
        <v>40</v>
      </c>
      <c r="E285" s="4">
        <v>3</v>
      </c>
      <c r="F285" s="4">
        <v>52.7</v>
      </c>
      <c r="G285" s="21">
        <v>6667625</v>
      </c>
      <c r="H285" s="21"/>
      <c r="I285" s="21">
        <f t="shared" si="17"/>
        <v>7667768.7499999991</v>
      </c>
      <c r="J285" s="7" t="s">
        <v>5</v>
      </c>
      <c r="K285" s="34"/>
      <c r="L285" s="34"/>
    </row>
    <row r="286" spans="1:12" x14ac:dyDescent="0.25">
      <c r="A286" s="2">
        <v>28</v>
      </c>
      <c r="B286" s="12">
        <v>12</v>
      </c>
      <c r="C286" s="6">
        <v>2</v>
      </c>
      <c r="D286" s="51">
        <v>49</v>
      </c>
      <c r="E286" s="4">
        <v>3</v>
      </c>
      <c r="F286" s="4">
        <v>34.6</v>
      </c>
      <c r="G286" s="21">
        <v>4226200</v>
      </c>
      <c r="H286" s="21"/>
      <c r="I286" s="21">
        <f t="shared" si="17"/>
        <v>4860130</v>
      </c>
      <c r="J286" s="7" t="s">
        <v>5</v>
      </c>
      <c r="K286" s="34"/>
      <c r="L286" s="34" t="s">
        <v>22</v>
      </c>
    </row>
    <row r="287" spans="1:12" x14ac:dyDescent="0.25">
      <c r="A287" s="2">
        <v>28</v>
      </c>
      <c r="B287" s="12">
        <v>12</v>
      </c>
      <c r="C287" s="6">
        <v>3</v>
      </c>
      <c r="D287" s="4">
        <v>58</v>
      </c>
      <c r="E287" s="4">
        <v>3</v>
      </c>
      <c r="F287" s="6">
        <v>37.4</v>
      </c>
      <c r="G287" s="21">
        <v>4239330</v>
      </c>
      <c r="H287" s="21"/>
      <c r="I287" s="21">
        <f t="shared" si="17"/>
        <v>4875229.5</v>
      </c>
      <c r="J287" s="7" t="s">
        <v>5</v>
      </c>
      <c r="K287" s="34"/>
      <c r="L287" s="34" t="s">
        <v>25</v>
      </c>
    </row>
    <row r="288" spans="1:12" x14ac:dyDescent="0.25">
      <c r="A288" s="2">
        <v>28</v>
      </c>
      <c r="B288" s="12">
        <v>12</v>
      </c>
      <c r="C288" s="6">
        <v>3</v>
      </c>
      <c r="D288" s="4">
        <v>59</v>
      </c>
      <c r="E288" s="4">
        <v>5</v>
      </c>
      <c r="F288" s="4">
        <v>48.8</v>
      </c>
      <c r="G288" s="21">
        <v>5238545</v>
      </c>
      <c r="H288" s="21"/>
      <c r="I288" s="21">
        <f t="shared" si="17"/>
        <v>6024326.75</v>
      </c>
      <c r="J288" s="7" t="s">
        <v>5</v>
      </c>
      <c r="K288" s="34"/>
      <c r="L288" s="34" t="s">
        <v>26</v>
      </c>
    </row>
    <row r="289" spans="1:12" x14ac:dyDescent="0.25">
      <c r="A289" s="2">
        <v>28</v>
      </c>
      <c r="B289" s="12">
        <v>12</v>
      </c>
      <c r="C289" s="3">
        <v>4</v>
      </c>
      <c r="D289" s="4">
        <v>62</v>
      </c>
      <c r="E289" s="4">
        <v>4</v>
      </c>
      <c r="F289" s="4">
        <v>50.7</v>
      </c>
      <c r="G289" s="21">
        <v>6428125</v>
      </c>
      <c r="H289" s="21"/>
      <c r="I289" s="21">
        <f t="shared" si="17"/>
        <v>7392343.7499999991</v>
      </c>
      <c r="J289" s="7" t="s">
        <v>5</v>
      </c>
      <c r="K289" s="34"/>
      <c r="L289" s="34"/>
    </row>
    <row r="290" spans="1:12" x14ac:dyDescent="0.25">
      <c r="A290" s="2">
        <v>28</v>
      </c>
      <c r="B290" s="12">
        <v>12</v>
      </c>
      <c r="C290" s="3">
        <v>4</v>
      </c>
      <c r="D290" s="4">
        <v>66</v>
      </c>
      <c r="E290" s="4">
        <v>4</v>
      </c>
      <c r="F290" s="6">
        <v>44.3</v>
      </c>
      <c r="G290" s="21">
        <v>5603300</v>
      </c>
      <c r="H290" s="21"/>
      <c r="I290" s="21">
        <f t="shared" si="17"/>
        <v>6443794.9999999991</v>
      </c>
      <c r="J290" s="7" t="s">
        <v>9</v>
      </c>
      <c r="K290" s="34"/>
      <c r="L290" s="34" t="s">
        <v>26</v>
      </c>
    </row>
    <row r="291" spans="1:12" x14ac:dyDescent="0.25">
      <c r="A291" s="2">
        <v>29</v>
      </c>
      <c r="B291" s="12">
        <v>13</v>
      </c>
      <c r="C291" s="6">
        <v>1</v>
      </c>
      <c r="D291" s="4">
        <v>3</v>
      </c>
      <c r="E291" s="4">
        <v>7</v>
      </c>
      <c r="F291" s="6">
        <v>76.099999999999994</v>
      </c>
      <c r="G291" s="21">
        <v>7905459.9999999991</v>
      </c>
      <c r="H291" s="21"/>
      <c r="I291" s="21">
        <f t="shared" si="17"/>
        <v>9091278.9999999981</v>
      </c>
      <c r="J291" s="24" t="s">
        <v>9</v>
      </c>
      <c r="K291" s="34"/>
      <c r="L291" s="34" t="s">
        <v>23</v>
      </c>
    </row>
    <row r="292" spans="1:12" x14ac:dyDescent="0.25">
      <c r="A292" s="77">
        <v>29</v>
      </c>
      <c r="B292" s="78">
        <v>13</v>
      </c>
      <c r="C292" s="79">
        <v>1</v>
      </c>
      <c r="D292" s="80">
        <v>4</v>
      </c>
      <c r="E292" s="80">
        <v>2</v>
      </c>
      <c r="F292" s="79" t="s">
        <v>82</v>
      </c>
      <c r="G292" s="81">
        <v>3703875</v>
      </c>
      <c r="H292" s="81"/>
      <c r="I292" s="81">
        <f t="shared" si="17"/>
        <v>4259456.25</v>
      </c>
      <c r="J292" s="83" t="s">
        <v>9</v>
      </c>
      <c r="K292" s="82" t="s">
        <v>47</v>
      </c>
      <c r="L292" s="82" t="s">
        <v>23</v>
      </c>
    </row>
    <row r="293" spans="1:12" x14ac:dyDescent="0.25">
      <c r="A293" s="17">
        <v>29</v>
      </c>
      <c r="B293" s="18">
        <v>13</v>
      </c>
      <c r="C293" s="13">
        <v>1</v>
      </c>
      <c r="D293" s="14">
        <v>6</v>
      </c>
      <c r="E293" s="14">
        <v>3</v>
      </c>
      <c r="F293" s="94" t="s">
        <v>97</v>
      </c>
      <c r="G293" s="22">
        <v>5190620</v>
      </c>
      <c r="H293" s="22"/>
      <c r="I293" s="21">
        <f t="shared" si="17"/>
        <v>5969213</v>
      </c>
      <c r="J293" s="24" t="s">
        <v>9</v>
      </c>
      <c r="K293" s="34"/>
      <c r="L293" s="34" t="s">
        <v>22</v>
      </c>
    </row>
    <row r="294" spans="1:12" ht="15" customHeight="1" x14ac:dyDescent="0.25">
      <c r="A294" s="2">
        <v>29</v>
      </c>
      <c r="B294" s="12">
        <v>13</v>
      </c>
      <c r="C294" s="6">
        <v>2</v>
      </c>
      <c r="D294" s="4">
        <v>9</v>
      </c>
      <c r="E294" s="4">
        <v>8</v>
      </c>
      <c r="F294" s="4">
        <v>84.8</v>
      </c>
      <c r="G294" s="21">
        <v>9126555</v>
      </c>
      <c r="H294" s="21"/>
      <c r="I294" s="21">
        <f t="shared" si="17"/>
        <v>10495538.25</v>
      </c>
      <c r="J294" s="7" t="s">
        <v>5</v>
      </c>
      <c r="K294" s="34"/>
      <c r="L294" s="34" t="s">
        <v>23</v>
      </c>
    </row>
    <row r="295" spans="1:12" x14ac:dyDescent="0.25">
      <c r="A295" s="14">
        <v>29</v>
      </c>
      <c r="B295" s="14">
        <v>13</v>
      </c>
      <c r="C295" s="13">
        <v>3</v>
      </c>
      <c r="D295" s="52">
        <v>13</v>
      </c>
      <c r="E295" s="14">
        <v>4</v>
      </c>
      <c r="F295" s="40">
        <v>38.6</v>
      </c>
      <c r="G295" s="22">
        <v>4200000</v>
      </c>
      <c r="H295" s="22"/>
      <c r="I295" s="21">
        <f t="shared" si="17"/>
        <v>4830000</v>
      </c>
      <c r="J295" s="7" t="s">
        <v>5</v>
      </c>
      <c r="K295" s="34"/>
      <c r="L295" s="34" t="s">
        <v>22</v>
      </c>
    </row>
    <row r="296" spans="1:12" x14ac:dyDescent="0.25">
      <c r="A296" s="2">
        <v>29</v>
      </c>
      <c r="B296" s="12">
        <v>13</v>
      </c>
      <c r="C296" s="6">
        <v>3</v>
      </c>
      <c r="D296" s="4">
        <v>16</v>
      </c>
      <c r="E296" s="4">
        <v>4</v>
      </c>
      <c r="F296" s="4">
        <v>53.8</v>
      </c>
      <c r="G296" s="21">
        <v>5908400</v>
      </c>
      <c r="H296" s="21"/>
      <c r="I296" s="21">
        <f t="shared" si="17"/>
        <v>6794659.9999999991</v>
      </c>
      <c r="J296" s="7" t="s">
        <v>5</v>
      </c>
      <c r="K296" s="34"/>
      <c r="L296" s="34" t="s">
        <v>23</v>
      </c>
    </row>
    <row r="297" spans="1:12" ht="15" customHeight="1" x14ac:dyDescent="0.25">
      <c r="A297" s="2">
        <v>29</v>
      </c>
      <c r="B297" s="12">
        <v>13</v>
      </c>
      <c r="C297" s="3">
        <v>4</v>
      </c>
      <c r="D297" s="4">
        <v>20</v>
      </c>
      <c r="E297" s="4">
        <v>4</v>
      </c>
      <c r="F297" s="6" t="s">
        <v>98</v>
      </c>
      <c r="G297" s="21">
        <v>5099900</v>
      </c>
      <c r="H297" s="21"/>
      <c r="I297" s="21">
        <f t="shared" si="17"/>
        <v>5864885</v>
      </c>
      <c r="J297" s="7" t="s">
        <v>9</v>
      </c>
      <c r="K297" s="34"/>
      <c r="L297" s="34" t="s">
        <v>26</v>
      </c>
    </row>
    <row r="298" spans="1:12" x14ac:dyDescent="0.25">
      <c r="A298" s="2">
        <v>29</v>
      </c>
      <c r="B298" s="12">
        <v>13</v>
      </c>
      <c r="C298" s="3">
        <v>4</v>
      </c>
      <c r="D298" s="51">
        <v>21</v>
      </c>
      <c r="E298" s="4">
        <v>6</v>
      </c>
      <c r="F298" s="4">
        <v>61.8</v>
      </c>
      <c r="G298" s="21">
        <v>7481925</v>
      </c>
      <c r="H298" s="21"/>
      <c r="I298" s="21">
        <f t="shared" si="17"/>
        <v>8604213.75</v>
      </c>
      <c r="J298" s="7" t="s">
        <v>5</v>
      </c>
      <c r="K298" s="34"/>
      <c r="L298" s="34" t="s">
        <v>23</v>
      </c>
    </row>
    <row r="299" spans="1:12" x14ac:dyDescent="0.25">
      <c r="A299" s="2">
        <v>29</v>
      </c>
      <c r="B299" s="12">
        <v>13</v>
      </c>
      <c r="C299" s="3">
        <v>4</v>
      </c>
      <c r="D299" s="4">
        <v>22</v>
      </c>
      <c r="E299" s="4">
        <v>4</v>
      </c>
      <c r="F299" s="6" t="s">
        <v>53</v>
      </c>
      <c r="G299" s="21">
        <v>6595775</v>
      </c>
      <c r="H299" s="21"/>
      <c r="I299" s="21">
        <f t="shared" si="17"/>
        <v>7585141.2499999991</v>
      </c>
      <c r="J299" s="7" t="s">
        <v>5</v>
      </c>
      <c r="K299" s="34"/>
      <c r="L299" s="34" t="s">
        <v>23</v>
      </c>
    </row>
    <row r="300" spans="1:12" x14ac:dyDescent="0.25">
      <c r="A300" s="2">
        <v>29</v>
      </c>
      <c r="B300" s="12">
        <v>13</v>
      </c>
      <c r="C300" s="3">
        <v>4</v>
      </c>
      <c r="D300" s="4">
        <v>24</v>
      </c>
      <c r="E300" s="4">
        <v>4</v>
      </c>
      <c r="F300" s="4">
        <v>54.8</v>
      </c>
      <c r="G300" s="21">
        <v>6883175</v>
      </c>
      <c r="H300" s="21"/>
      <c r="I300" s="21">
        <f t="shared" si="17"/>
        <v>7915651.2499999991</v>
      </c>
      <c r="J300" s="7" t="s">
        <v>5</v>
      </c>
      <c r="K300" s="34"/>
      <c r="L300" s="34" t="s">
        <v>22</v>
      </c>
    </row>
    <row r="301" spans="1:12" x14ac:dyDescent="0.25">
      <c r="A301" s="2">
        <v>29</v>
      </c>
      <c r="B301" s="12">
        <v>13</v>
      </c>
      <c r="C301" s="6">
        <v>1</v>
      </c>
      <c r="D301" s="4">
        <v>26</v>
      </c>
      <c r="E301" s="4">
        <v>2</v>
      </c>
      <c r="F301" s="6" t="s">
        <v>99</v>
      </c>
      <c r="G301" s="21">
        <v>4395500</v>
      </c>
      <c r="H301" s="21"/>
      <c r="I301" s="21">
        <f t="shared" si="17"/>
        <v>5054825</v>
      </c>
      <c r="J301" s="7" t="s">
        <v>9</v>
      </c>
      <c r="K301" s="34"/>
      <c r="L301" s="34" t="s">
        <v>23</v>
      </c>
    </row>
    <row r="302" spans="1:12" x14ac:dyDescent="0.25">
      <c r="A302" s="84">
        <v>29</v>
      </c>
      <c r="B302" s="85">
        <v>13</v>
      </c>
      <c r="C302" s="86">
        <v>1</v>
      </c>
      <c r="D302" s="87">
        <v>27</v>
      </c>
      <c r="E302" s="87">
        <v>3</v>
      </c>
      <c r="F302" s="86" t="s">
        <v>100</v>
      </c>
      <c r="G302" s="89">
        <v>6723154.9999999991</v>
      </c>
      <c r="H302" s="89"/>
      <c r="I302" s="89">
        <f t="shared" si="17"/>
        <v>7731628.2499999981</v>
      </c>
      <c r="J302" s="92" t="s">
        <v>9</v>
      </c>
      <c r="K302" s="91" t="s">
        <v>48</v>
      </c>
      <c r="L302" s="91" t="s">
        <v>23</v>
      </c>
    </row>
    <row r="303" spans="1:12" x14ac:dyDescent="0.25">
      <c r="A303" s="2">
        <v>29</v>
      </c>
      <c r="B303" s="12">
        <v>13</v>
      </c>
      <c r="C303" s="6">
        <v>1</v>
      </c>
      <c r="D303" s="4">
        <v>28</v>
      </c>
      <c r="E303" s="4">
        <v>3</v>
      </c>
      <c r="F303" s="6" t="s">
        <v>101</v>
      </c>
      <c r="G303" s="21">
        <v>4951100</v>
      </c>
      <c r="H303" s="21"/>
      <c r="I303" s="21">
        <f t="shared" ref="I303:I317" si="18">G303*1.15</f>
        <v>5693765</v>
      </c>
      <c r="J303" s="24" t="s">
        <v>9</v>
      </c>
      <c r="K303" s="34"/>
      <c r="L303" s="34" t="s">
        <v>22</v>
      </c>
    </row>
    <row r="304" spans="1:12" x14ac:dyDescent="0.25">
      <c r="A304" s="2">
        <v>29</v>
      </c>
      <c r="B304" s="12">
        <v>13</v>
      </c>
      <c r="C304" s="6">
        <v>2</v>
      </c>
      <c r="D304" s="4">
        <v>29</v>
      </c>
      <c r="E304" s="4">
        <v>2</v>
      </c>
      <c r="F304" s="6" t="s">
        <v>49</v>
      </c>
      <c r="G304" s="21">
        <v>4815900</v>
      </c>
      <c r="H304" s="21"/>
      <c r="I304" s="21">
        <f t="shared" si="18"/>
        <v>5538285</v>
      </c>
      <c r="J304" s="7" t="s">
        <v>9</v>
      </c>
      <c r="K304" s="34"/>
      <c r="L304" s="34" t="s">
        <v>22</v>
      </c>
    </row>
    <row r="305" spans="1:12" x14ac:dyDescent="0.25">
      <c r="A305" s="2">
        <v>29</v>
      </c>
      <c r="B305" s="12">
        <v>13</v>
      </c>
      <c r="C305" s="6">
        <v>2</v>
      </c>
      <c r="D305" s="4">
        <v>32</v>
      </c>
      <c r="E305" s="4">
        <v>3</v>
      </c>
      <c r="F305" s="4">
        <v>52.8</v>
      </c>
      <c r="G305" s="21">
        <v>5507675</v>
      </c>
      <c r="H305" s="21"/>
      <c r="I305" s="21">
        <f t="shared" si="18"/>
        <v>6333826.2499999991</v>
      </c>
      <c r="J305" s="7" t="s">
        <v>5</v>
      </c>
      <c r="K305" s="34"/>
      <c r="L305" s="34" t="s">
        <v>22</v>
      </c>
    </row>
    <row r="306" spans="1:12" ht="15" customHeight="1" x14ac:dyDescent="0.25">
      <c r="A306" s="2">
        <v>29</v>
      </c>
      <c r="B306" s="12">
        <v>13</v>
      </c>
      <c r="C306" s="6">
        <v>3</v>
      </c>
      <c r="D306" s="4">
        <v>33</v>
      </c>
      <c r="E306" s="4">
        <v>2</v>
      </c>
      <c r="F306" s="6">
        <v>46.1</v>
      </c>
      <c r="G306" s="21">
        <v>4815900</v>
      </c>
      <c r="H306" s="21"/>
      <c r="I306" s="21">
        <f t="shared" si="18"/>
        <v>5538285</v>
      </c>
      <c r="J306" s="24" t="s">
        <v>9</v>
      </c>
      <c r="K306" s="34"/>
      <c r="L306" s="34" t="s">
        <v>22</v>
      </c>
    </row>
    <row r="307" spans="1:12" ht="15" customHeight="1" x14ac:dyDescent="0.25">
      <c r="A307" s="2">
        <v>29</v>
      </c>
      <c r="B307" s="12">
        <v>13</v>
      </c>
      <c r="C307" s="6">
        <v>3</v>
      </c>
      <c r="D307" s="4">
        <v>36</v>
      </c>
      <c r="E307" s="4">
        <v>3</v>
      </c>
      <c r="F307" s="4">
        <v>52.9</v>
      </c>
      <c r="G307" s="21">
        <v>5507675</v>
      </c>
      <c r="H307" s="21"/>
      <c r="I307" s="21">
        <f t="shared" si="18"/>
        <v>6333826.2499999991</v>
      </c>
      <c r="J307" s="7" t="s">
        <v>5</v>
      </c>
      <c r="K307" s="34"/>
      <c r="L307" s="34" t="s">
        <v>22</v>
      </c>
    </row>
    <row r="308" spans="1:12" ht="15" customHeight="1" x14ac:dyDescent="0.25">
      <c r="A308" s="2">
        <v>29</v>
      </c>
      <c r="B308" s="12">
        <v>13</v>
      </c>
      <c r="C308" s="3">
        <v>4</v>
      </c>
      <c r="D308" s="4">
        <v>37</v>
      </c>
      <c r="E308" s="4">
        <v>2</v>
      </c>
      <c r="F308" s="6" t="s">
        <v>102</v>
      </c>
      <c r="G308" s="21">
        <v>5830100</v>
      </c>
      <c r="H308" s="21"/>
      <c r="I308" s="21">
        <f t="shared" si="18"/>
        <v>6704614.9999999991</v>
      </c>
      <c r="J308" s="7" t="s">
        <v>9</v>
      </c>
      <c r="K308" s="34"/>
      <c r="L308" s="34" t="s">
        <v>22</v>
      </c>
    </row>
    <row r="309" spans="1:12" ht="15" customHeight="1" x14ac:dyDescent="0.25">
      <c r="A309" s="2">
        <v>29</v>
      </c>
      <c r="B309" s="12">
        <v>13</v>
      </c>
      <c r="C309" s="3">
        <v>4</v>
      </c>
      <c r="D309" s="4">
        <v>40</v>
      </c>
      <c r="E309" s="4">
        <v>3</v>
      </c>
      <c r="F309" s="4">
        <v>52.1</v>
      </c>
      <c r="G309" s="21">
        <v>6667625</v>
      </c>
      <c r="H309" s="21"/>
      <c r="I309" s="21">
        <f t="shared" si="18"/>
        <v>7667768.7499999991</v>
      </c>
      <c r="J309" s="7" t="s">
        <v>5</v>
      </c>
      <c r="K309" s="34"/>
      <c r="L309" s="34" t="s">
        <v>22</v>
      </c>
    </row>
    <row r="310" spans="1:12" x14ac:dyDescent="0.25">
      <c r="A310" s="11">
        <v>29</v>
      </c>
      <c r="B310" s="12">
        <v>13</v>
      </c>
      <c r="C310" s="8">
        <v>1</v>
      </c>
      <c r="D310" s="9">
        <v>41</v>
      </c>
      <c r="E310" s="9">
        <v>3</v>
      </c>
      <c r="F310" s="8" t="s">
        <v>101</v>
      </c>
      <c r="G310" s="23">
        <v>5019500</v>
      </c>
      <c r="H310" s="23"/>
      <c r="I310" s="21">
        <f t="shared" si="18"/>
        <v>5772425</v>
      </c>
      <c r="J310" s="24" t="s">
        <v>9</v>
      </c>
      <c r="K310" s="34"/>
      <c r="L310" s="34" t="s">
        <v>22</v>
      </c>
    </row>
    <row r="311" spans="1:12" x14ac:dyDescent="0.25">
      <c r="A311" s="11">
        <v>29</v>
      </c>
      <c r="B311" s="12">
        <v>13</v>
      </c>
      <c r="C311" s="8">
        <v>1</v>
      </c>
      <c r="D311" s="9">
        <v>45</v>
      </c>
      <c r="E311" s="9">
        <v>5</v>
      </c>
      <c r="F311" s="8" t="s">
        <v>104</v>
      </c>
      <c r="G311" s="23">
        <v>4352300</v>
      </c>
      <c r="H311" s="23"/>
      <c r="I311" s="21">
        <f t="shared" si="18"/>
        <v>5005145</v>
      </c>
      <c r="J311" s="7" t="s">
        <v>9</v>
      </c>
      <c r="K311" s="34"/>
      <c r="L311" s="34" t="s">
        <v>36</v>
      </c>
    </row>
    <row r="312" spans="1:12" x14ac:dyDescent="0.25">
      <c r="A312" s="2">
        <v>29</v>
      </c>
      <c r="B312" s="12">
        <v>13</v>
      </c>
      <c r="C312" s="6">
        <v>2</v>
      </c>
      <c r="D312" s="4">
        <v>48</v>
      </c>
      <c r="E312" s="4">
        <v>4</v>
      </c>
      <c r="F312" s="4">
        <v>50.7</v>
      </c>
      <c r="G312" s="21">
        <v>5513275</v>
      </c>
      <c r="H312" s="21"/>
      <c r="I312" s="21">
        <f t="shared" si="18"/>
        <v>6340266.2499999991</v>
      </c>
      <c r="J312" s="7" t="s">
        <v>5</v>
      </c>
      <c r="K312" s="34"/>
      <c r="L312" s="34" t="s">
        <v>22</v>
      </c>
    </row>
    <row r="313" spans="1:12" x14ac:dyDescent="0.25">
      <c r="A313" s="2">
        <v>29</v>
      </c>
      <c r="B313" s="12">
        <v>13</v>
      </c>
      <c r="C313" s="6">
        <v>2</v>
      </c>
      <c r="D313" s="4">
        <v>52</v>
      </c>
      <c r="E313" s="4">
        <v>5</v>
      </c>
      <c r="F313" s="4">
        <v>48.2</v>
      </c>
      <c r="G313" s="21">
        <v>4954115</v>
      </c>
      <c r="H313" s="21"/>
      <c r="I313" s="21">
        <f t="shared" si="18"/>
        <v>5697232.25</v>
      </c>
      <c r="J313" s="7" t="s">
        <v>5</v>
      </c>
      <c r="K313" s="34"/>
      <c r="L313" s="34" t="s">
        <v>23</v>
      </c>
    </row>
    <row r="314" spans="1:12" ht="15" customHeight="1" x14ac:dyDescent="0.25">
      <c r="A314" s="2">
        <v>29</v>
      </c>
      <c r="B314" s="12">
        <v>13</v>
      </c>
      <c r="C314" s="6">
        <v>3</v>
      </c>
      <c r="D314" s="4">
        <v>59</v>
      </c>
      <c r="E314" s="4">
        <v>5</v>
      </c>
      <c r="F314" s="4">
        <v>48.6</v>
      </c>
      <c r="G314" s="21">
        <v>4954115</v>
      </c>
      <c r="H314" s="21"/>
      <c r="I314" s="21">
        <f t="shared" si="18"/>
        <v>5697232.25</v>
      </c>
      <c r="J314" s="7" t="s">
        <v>5</v>
      </c>
      <c r="K314" s="34"/>
      <c r="L314" s="34" t="s">
        <v>23</v>
      </c>
    </row>
    <row r="315" spans="1:12" x14ac:dyDescent="0.25">
      <c r="A315" s="2">
        <v>29</v>
      </c>
      <c r="B315" s="12">
        <v>13</v>
      </c>
      <c r="C315" s="6">
        <v>3</v>
      </c>
      <c r="D315" s="4">
        <v>60</v>
      </c>
      <c r="E315" s="4">
        <v>5</v>
      </c>
      <c r="F315" s="4">
        <v>43.7</v>
      </c>
      <c r="G315" s="21">
        <v>4775660</v>
      </c>
      <c r="H315" s="21"/>
      <c r="I315" s="21">
        <f t="shared" si="18"/>
        <v>5492009</v>
      </c>
      <c r="J315" s="7" t="s">
        <v>5</v>
      </c>
      <c r="K315" s="34"/>
      <c r="L315" s="34" t="s">
        <v>22</v>
      </c>
    </row>
    <row r="316" spans="1:12" ht="15" customHeight="1" x14ac:dyDescent="0.25">
      <c r="A316" s="2">
        <v>29</v>
      </c>
      <c r="B316" s="12">
        <v>13</v>
      </c>
      <c r="C316" s="3">
        <v>4</v>
      </c>
      <c r="D316" s="4">
        <v>66</v>
      </c>
      <c r="E316" s="4">
        <v>5</v>
      </c>
      <c r="F316" s="4">
        <v>49.3</v>
      </c>
      <c r="G316" s="21">
        <v>5997025</v>
      </c>
      <c r="H316" s="21"/>
      <c r="I316" s="21">
        <f t="shared" si="18"/>
        <v>6896578.7499999991</v>
      </c>
      <c r="J316" s="7" t="s">
        <v>5</v>
      </c>
      <c r="K316" s="34"/>
      <c r="L316" s="34" t="s">
        <v>23</v>
      </c>
    </row>
    <row r="317" spans="1:12" ht="15" customHeight="1" x14ac:dyDescent="0.25">
      <c r="A317" s="2">
        <v>29</v>
      </c>
      <c r="B317" s="12">
        <v>13</v>
      </c>
      <c r="C317" s="3">
        <v>4</v>
      </c>
      <c r="D317" s="4">
        <v>67</v>
      </c>
      <c r="E317" s="4">
        <v>5</v>
      </c>
      <c r="F317" s="4">
        <v>43.8</v>
      </c>
      <c r="G317" s="21">
        <v>5641100</v>
      </c>
      <c r="H317" s="21"/>
      <c r="I317" s="21">
        <f t="shared" si="18"/>
        <v>6487264.9999999991</v>
      </c>
      <c r="J317" s="7" t="s">
        <v>5</v>
      </c>
      <c r="K317" s="34"/>
      <c r="L317" s="34" t="s">
        <v>22</v>
      </c>
    </row>
    <row r="318" spans="1:12" x14ac:dyDescent="0.25">
      <c r="A318" s="2">
        <v>21</v>
      </c>
      <c r="B318" s="12">
        <v>5</v>
      </c>
      <c r="C318" s="3">
        <v>4</v>
      </c>
      <c r="D318" s="4">
        <v>102</v>
      </c>
      <c r="E318" s="5">
        <v>2</v>
      </c>
      <c r="F318" s="6">
        <v>44.4</v>
      </c>
      <c r="G318" s="21">
        <v>5216300</v>
      </c>
      <c r="H318" s="21">
        <f>F318*20000</f>
        <v>888000</v>
      </c>
      <c r="I318" s="21">
        <f>G318*1.15+H318</f>
        <v>6886745</v>
      </c>
      <c r="J318" s="7" t="s">
        <v>9</v>
      </c>
      <c r="K318" s="38" t="s">
        <v>11</v>
      </c>
      <c r="L318" s="34" t="s">
        <v>26</v>
      </c>
    </row>
    <row r="319" spans="1:12" x14ac:dyDescent="0.25">
      <c r="A319" s="2">
        <v>21</v>
      </c>
      <c r="B319" s="12">
        <v>5</v>
      </c>
      <c r="C319" s="15">
        <v>4</v>
      </c>
      <c r="D319" s="4">
        <v>104</v>
      </c>
      <c r="E319" s="5">
        <v>2</v>
      </c>
      <c r="F319" s="4">
        <v>53.5</v>
      </c>
      <c r="G319" s="21">
        <v>6847100</v>
      </c>
      <c r="H319" s="21">
        <f>F319*20000</f>
        <v>1070000</v>
      </c>
      <c r="I319" s="21">
        <f>G319*1.15+H319</f>
        <v>8944165</v>
      </c>
      <c r="J319" s="24" t="s">
        <v>9</v>
      </c>
      <c r="K319" s="34"/>
      <c r="L319" s="34" t="s">
        <v>24</v>
      </c>
    </row>
    <row r="320" spans="1:12" x14ac:dyDescent="0.25">
      <c r="A320" s="2">
        <v>26</v>
      </c>
      <c r="B320" s="12">
        <v>10</v>
      </c>
      <c r="C320" s="3">
        <v>4</v>
      </c>
      <c r="D320" s="4">
        <v>76</v>
      </c>
      <c r="E320" s="5">
        <v>3</v>
      </c>
      <c r="F320" s="6">
        <v>46.8</v>
      </c>
      <c r="G320" s="21">
        <v>5497100</v>
      </c>
      <c r="H320" s="21"/>
      <c r="I320" s="21">
        <f>G320*1.15</f>
        <v>6321664.9999999991</v>
      </c>
      <c r="J320" s="7" t="s">
        <v>9</v>
      </c>
      <c r="K320" s="34"/>
      <c r="L320" s="34" t="s">
        <v>26</v>
      </c>
    </row>
    <row r="321" spans="1:12" x14ac:dyDescent="0.25">
      <c r="A321" s="2">
        <v>27</v>
      </c>
      <c r="B321" s="12">
        <v>11</v>
      </c>
      <c r="C321" s="3">
        <v>4</v>
      </c>
      <c r="D321" s="4">
        <v>100</v>
      </c>
      <c r="E321" s="5">
        <v>2</v>
      </c>
      <c r="F321" s="4">
        <v>60.3</v>
      </c>
      <c r="G321" s="69">
        <v>7786855</v>
      </c>
      <c r="H321" s="69"/>
      <c r="I321" s="21">
        <f>G321*1.15</f>
        <v>8954883.25</v>
      </c>
      <c r="J321" s="7" t="s">
        <v>5</v>
      </c>
      <c r="K321" s="34"/>
      <c r="L321" s="34" t="s">
        <v>22</v>
      </c>
    </row>
    <row r="322" spans="1:12" x14ac:dyDescent="0.25">
      <c r="A322" s="2">
        <v>27</v>
      </c>
      <c r="B322" s="12">
        <v>11</v>
      </c>
      <c r="C322" s="3">
        <v>4</v>
      </c>
      <c r="D322" s="4">
        <v>101</v>
      </c>
      <c r="E322" s="5">
        <v>2</v>
      </c>
      <c r="F322" s="4">
        <v>48.1</v>
      </c>
      <c r="G322" s="21">
        <v>6681300</v>
      </c>
      <c r="H322" s="21"/>
      <c r="I322" s="21">
        <f>G322*1.15</f>
        <v>7683494.9999999991</v>
      </c>
      <c r="J322" s="7" t="s">
        <v>5</v>
      </c>
      <c r="K322" s="34"/>
      <c r="L322" s="34" t="s">
        <v>25</v>
      </c>
    </row>
    <row r="323" spans="1:12" x14ac:dyDescent="0.25">
      <c r="A323" s="2">
        <v>27</v>
      </c>
      <c r="B323" s="12">
        <v>11</v>
      </c>
      <c r="C323" s="3">
        <v>4</v>
      </c>
      <c r="D323" s="4">
        <v>104</v>
      </c>
      <c r="E323" s="5">
        <v>2</v>
      </c>
      <c r="F323" s="6">
        <v>55.5</v>
      </c>
      <c r="G323" s="21">
        <v>7036700</v>
      </c>
      <c r="H323" s="21"/>
      <c r="I323" s="21">
        <f>G323*1.15</f>
        <v>8092204.9999999991</v>
      </c>
      <c r="J323" s="7" t="s">
        <v>5</v>
      </c>
      <c r="K323" s="34"/>
      <c r="L323" s="34" t="s">
        <v>24</v>
      </c>
    </row>
    <row r="324" spans="1:12" x14ac:dyDescent="0.25">
      <c r="A324" s="2" t="s">
        <v>44</v>
      </c>
      <c r="B324" s="12">
        <v>13</v>
      </c>
      <c r="C324" s="6" t="s">
        <v>42</v>
      </c>
      <c r="D324" s="4">
        <v>19</v>
      </c>
      <c r="E324" s="4">
        <v>1</v>
      </c>
      <c r="F324" s="4">
        <v>23.5</v>
      </c>
      <c r="G324" s="21" t="s">
        <v>10</v>
      </c>
      <c r="H324" s="21"/>
      <c r="I324" s="21" t="e">
        <f>G324*1.15</f>
        <v>#VALUE!</v>
      </c>
      <c r="J324" s="7" t="s">
        <v>43</v>
      </c>
      <c r="K324" s="34"/>
      <c r="L324" s="34"/>
    </row>
    <row r="325" spans="1:12" ht="15" customHeight="1" x14ac:dyDescent="0.25"/>
  </sheetData>
  <autoFilter ref="A2:L324">
    <sortState ref="A214:L357">
      <sortCondition ref="D2:D361"/>
    </sortState>
  </autoFilter>
  <mergeCells count="1">
    <mergeCell ref="A1:L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B16" sqref="B16"/>
    </sheetView>
  </sheetViews>
  <sheetFormatPr defaultRowHeight="15" x14ac:dyDescent="0.25"/>
  <cols>
    <col min="2" max="3" width="9.140625" style="26"/>
    <col min="4" max="4" width="7.42578125" style="26" customWidth="1"/>
    <col min="5" max="5" width="9.140625" style="27"/>
    <col min="6" max="6" width="14.7109375" style="26" customWidth="1"/>
    <col min="7" max="7" width="14" style="26" customWidth="1"/>
    <col min="8" max="8" width="15.85546875" style="43" customWidth="1"/>
  </cols>
  <sheetData>
    <row r="1" spans="1:8" s="28" customFormat="1" ht="48.75" customHeight="1" x14ac:dyDescent="0.25">
      <c r="A1" s="97" t="s">
        <v>0</v>
      </c>
      <c r="B1" s="97"/>
      <c r="C1" s="97"/>
      <c r="D1" s="97"/>
      <c r="E1" s="97"/>
      <c r="F1" s="97"/>
      <c r="G1" s="97"/>
      <c r="H1" s="41"/>
    </row>
    <row r="2" spans="1:8" x14ac:dyDescent="0.25">
      <c r="A2" s="32" t="s">
        <v>12</v>
      </c>
      <c r="B2" s="32" t="s">
        <v>2</v>
      </c>
      <c r="C2" s="32" t="s">
        <v>13</v>
      </c>
      <c r="D2" s="32" t="s">
        <v>14</v>
      </c>
      <c r="E2" s="33" t="s">
        <v>3</v>
      </c>
      <c r="F2" s="32" t="s">
        <v>15</v>
      </c>
      <c r="G2" s="34"/>
      <c r="H2" s="49" t="s">
        <v>32</v>
      </c>
    </row>
    <row r="3" spans="1:8" x14ac:dyDescent="0.25">
      <c r="A3" s="35" t="s">
        <v>27</v>
      </c>
      <c r="B3" s="48">
        <v>4</v>
      </c>
      <c r="C3" s="34">
        <v>92</v>
      </c>
      <c r="D3" s="34"/>
      <c r="E3" s="36">
        <v>27.4</v>
      </c>
      <c r="F3" s="34"/>
      <c r="G3" s="34" t="s">
        <v>21</v>
      </c>
      <c r="H3" s="42"/>
    </row>
    <row r="4" spans="1:8" x14ac:dyDescent="0.25">
      <c r="A4" s="35" t="s">
        <v>27</v>
      </c>
      <c r="B4" s="34">
        <v>4</v>
      </c>
      <c r="C4" s="34">
        <v>94</v>
      </c>
      <c r="D4" s="34"/>
      <c r="E4" s="36">
        <v>33.799999999999997</v>
      </c>
      <c r="F4" s="34"/>
      <c r="G4" s="34" t="s">
        <v>21</v>
      </c>
      <c r="H4" s="42"/>
    </row>
    <row r="5" spans="1:8" x14ac:dyDescent="0.25">
      <c r="A5" s="35" t="s">
        <v>27</v>
      </c>
      <c r="B5" s="48">
        <v>4</v>
      </c>
      <c r="C5" s="34">
        <v>96</v>
      </c>
      <c r="D5" s="34"/>
      <c r="E5" s="36">
        <v>29.5</v>
      </c>
      <c r="F5" s="34"/>
      <c r="G5" s="34" t="s">
        <v>21</v>
      </c>
      <c r="H5" s="42"/>
    </row>
    <row r="6" spans="1:8" x14ac:dyDescent="0.25">
      <c r="A6" s="35" t="s">
        <v>27</v>
      </c>
      <c r="B6" s="48">
        <v>4</v>
      </c>
      <c r="C6" s="34">
        <v>97</v>
      </c>
      <c r="D6" s="34"/>
      <c r="E6" s="36">
        <v>27.3</v>
      </c>
      <c r="F6" s="34"/>
      <c r="G6" s="34" t="s">
        <v>21</v>
      </c>
      <c r="H6" s="42"/>
    </row>
    <row r="7" spans="1:8" x14ac:dyDescent="0.25">
      <c r="A7" s="35" t="s">
        <v>27</v>
      </c>
      <c r="B7" s="48">
        <v>4</v>
      </c>
      <c r="C7" s="34">
        <v>105</v>
      </c>
      <c r="D7" s="34"/>
      <c r="E7" s="36">
        <v>26.3</v>
      </c>
      <c r="F7" s="34"/>
      <c r="G7" s="34" t="s">
        <v>20</v>
      </c>
      <c r="H7" s="42"/>
    </row>
    <row r="8" spans="1:8" x14ac:dyDescent="0.25">
      <c r="A8" s="35" t="s">
        <v>27</v>
      </c>
      <c r="B8" s="48">
        <v>4</v>
      </c>
      <c r="C8" s="34">
        <v>108</v>
      </c>
      <c r="D8" s="34"/>
      <c r="E8" s="36">
        <v>31.2</v>
      </c>
      <c r="F8" s="34"/>
      <c r="G8" s="34" t="s">
        <v>21</v>
      </c>
      <c r="H8" s="42"/>
    </row>
    <row r="9" spans="1:8" x14ac:dyDescent="0.25">
      <c r="A9" s="35" t="s">
        <v>27</v>
      </c>
      <c r="B9" s="48">
        <v>4</v>
      </c>
      <c r="C9" s="34">
        <v>112</v>
      </c>
      <c r="D9" s="34"/>
      <c r="E9" s="36">
        <v>27.7</v>
      </c>
      <c r="F9" s="34"/>
      <c r="G9" s="34" t="s">
        <v>21</v>
      </c>
      <c r="H9" s="42"/>
    </row>
    <row r="10" spans="1:8" x14ac:dyDescent="0.25">
      <c r="A10" s="35" t="s">
        <v>27</v>
      </c>
      <c r="B10" s="34">
        <v>4</v>
      </c>
      <c r="C10" s="34">
        <v>117</v>
      </c>
      <c r="D10" s="34"/>
      <c r="E10" s="36">
        <v>36.6</v>
      </c>
      <c r="F10" s="34"/>
      <c r="G10" s="34" t="s">
        <v>21</v>
      </c>
      <c r="H10" s="42"/>
    </row>
    <row r="11" spans="1:8" x14ac:dyDescent="0.25">
      <c r="A11" s="35" t="s">
        <v>27</v>
      </c>
      <c r="B11" s="48">
        <v>4</v>
      </c>
      <c r="C11" s="34">
        <v>120</v>
      </c>
      <c r="D11" s="34"/>
      <c r="E11" s="36">
        <v>29</v>
      </c>
      <c r="F11" s="34"/>
      <c r="G11" s="34" t="s">
        <v>21</v>
      </c>
      <c r="H11" s="42"/>
    </row>
    <row r="12" spans="1:8" x14ac:dyDescent="0.25">
      <c r="A12" s="35" t="s">
        <v>16</v>
      </c>
      <c r="B12" s="34">
        <v>1</v>
      </c>
      <c r="C12" s="34">
        <v>4</v>
      </c>
      <c r="D12" s="34">
        <v>1</v>
      </c>
      <c r="E12" s="37">
        <v>28.7</v>
      </c>
      <c r="F12" s="34">
        <v>3091000</v>
      </c>
      <c r="G12" s="34" t="s">
        <v>20</v>
      </c>
      <c r="H12" s="42">
        <v>3377999</v>
      </c>
    </row>
    <row r="13" spans="1:8" x14ac:dyDescent="0.25">
      <c r="A13" s="35" t="s">
        <v>16</v>
      </c>
      <c r="B13" s="34">
        <v>1</v>
      </c>
      <c r="C13" s="34">
        <v>36</v>
      </c>
      <c r="D13" s="34">
        <v>1</v>
      </c>
      <c r="E13" s="36">
        <v>29</v>
      </c>
      <c r="F13" s="34">
        <v>3058000</v>
      </c>
      <c r="G13" s="34" t="s">
        <v>20</v>
      </c>
      <c r="H13" s="42">
        <v>3347999</v>
      </c>
    </row>
    <row r="14" spans="1:8" x14ac:dyDescent="0.25">
      <c r="A14" s="35" t="s">
        <v>16</v>
      </c>
      <c r="B14" s="34">
        <v>2</v>
      </c>
      <c r="C14" s="34">
        <v>69</v>
      </c>
      <c r="D14" s="34">
        <v>2</v>
      </c>
      <c r="E14" s="36">
        <v>50.6</v>
      </c>
      <c r="F14" s="34">
        <v>5189600</v>
      </c>
      <c r="G14" s="34" t="s">
        <v>20</v>
      </c>
      <c r="H14" s="42">
        <v>5695599</v>
      </c>
    </row>
    <row r="15" spans="1:8" x14ac:dyDescent="0.25">
      <c r="A15" s="35" t="s">
        <v>16</v>
      </c>
      <c r="B15" s="34">
        <v>3</v>
      </c>
      <c r="C15" s="34">
        <v>76</v>
      </c>
      <c r="D15" s="34">
        <v>2</v>
      </c>
      <c r="E15" s="36">
        <v>61.1</v>
      </c>
      <c r="F15" s="34">
        <v>6645600</v>
      </c>
      <c r="G15" s="34" t="s">
        <v>20</v>
      </c>
      <c r="H15" s="42">
        <v>7256599</v>
      </c>
    </row>
    <row r="16" spans="1:8" x14ac:dyDescent="0.25">
      <c r="A16" s="35" t="s">
        <v>16</v>
      </c>
      <c r="B16" s="34"/>
      <c r="C16" s="34">
        <v>79</v>
      </c>
      <c r="D16" s="34"/>
      <c r="E16" s="36">
        <v>34.6</v>
      </c>
      <c r="F16" s="34"/>
      <c r="G16" s="34" t="s">
        <v>21</v>
      </c>
      <c r="H16" s="42"/>
    </row>
    <row r="17" spans="1:8" x14ac:dyDescent="0.25">
      <c r="A17" s="35" t="s">
        <v>16</v>
      </c>
      <c r="B17" s="48">
        <v>4</v>
      </c>
      <c r="C17" s="34">
        <v>87</v>
      </c>
      <c r="D17" s="34">
        <v>1</v>
      </c>
      <c r="E17" s="36">
        <v>28.4</v>
      </c>
      <c r="F17" s="34">
        <v>3102000</v>
      </c>
      <c r="G17" s="34" t="s">
        <v>20</v>
      </c>
      <c r="H17" s="42">
        <v>3385999</v>
      </c>
    </row>
    <row r="18" spans="1:8" x14ac:dyDescent="0.25">
      <c r="A18" s="35" t="s">
        <v>16</v>
      </c>
      <c r="B18" s="48">
        <v>4</v>
      </c>
      <c r="C18" s="34">
        <v>102</v>
      </c>
      <c r="D18" s="34">
        <v>2</v>
      </c>
      <c r="E18" s="36">
        <v>46.7</v>
      </c>
      <c r="F18" s="34">
        <v>6579200</v>
      </c>
      <c r="G18" s="34" t="s">
        <v>20</v>
      </c>
      <c r="H18" s="42">
        <v>7046199</v>
      </c>
    </row>
    <row r="19" spans="1:8" x14ac:dyDescent="0.25">
      <c r="A19" s="35" t="s">
        <v>16</v>
      </c>
      <c r="B19" s="48">
        <v>4</v>
      </c>
      <c r="C19" s="34">
        <v>104</v>
      </c>
      <c r="D19" s="34">
        <v>2</v>
      </c>
      <c r="E19" s="36">
        <v>44.9</v>
      </c>
      <c r="F19" s="34">
        <v>6579200</v>
      </c>
      <c r="G19" s="34" t="s">
        <v>20</v>
      </c>
      <c r="H19" s="42">
        <v>7028199</v>
      </c>
    </row>
    <row r="20" spans="1:8" x14ac:dyDescent="0.25">
      <c r="A20" s="35" t="s">
        <v>17</v>
      </c>
      <c r="B20" s="34">
        <v>2</v>
      </c>
      <c r="C20" s="34">
        <v>68</v>
      </c>
      <c r="D20" s="34">
        <v>2</v>
      </c>
      <c r="E20" s="36">
        <v>59.8</v>
      </c>
      <c r="F20" s="34">
        <v>6229600</v>
      </c>
      <c r="G20" s="34" t="s">
        <v>20</v>
      </c>
      <c r="H20" s="42">
        <v>6827599</v>
      </c>
    </row>
    <row r="21" spans="1:8" x14ac:dyDescent="0.25">
      <c r="A21" s="35" t="s">
        <v>17</v>
      </c>
      <c r="B21" s="34"/>
      <c r="C21" s="34">
        <v>80</v>
      </c>
      <c r="D21" s="34"/>
      <c r="E21" s="36">
        <v>34.700000000000003</v>
      </c>
      <c r="F21" s="34"/>
      <c r="G21" s="34" t="s">
        <v>21</v>
      </c>
      <c r="H21" s="42"/>
    </row>
    <row r="22" spans="1:8" x14ac:dyDescent="0.25">
      <c r="A22" s="35" t="s">
        <v>17</v>
      </c>
      <c r="B22" s="34"/>
      <c r="C22" s="34">
        <v>82</v>
      </c>
      <c r="D22" s="34"/>
      <c r="E22" s="36">
        <v>29</v>
      </c>
      <c r="F22" s="34"/>
      <c r="G22" s="34" t="s">
        <v>20</v>
      </c>
      <c r="H22" s="42"/>
    </row>
    <row r="23" spans="1:8" ht="15.75" customHeight="1" x14ac:dyDescent="0.25">
      <c r="A23" s="35" t="s">
        <v>17</v>
      </c>
      <c r="B23" s="48">
        <v>4</v>
      </c>
      <c r="C23" s="34">
        <v>100</v>
      </c>
      <c r="D23" s="34"/>
      <c r="E23" s="36">
        <v>50.5</v>
      </c>
      <c r="F23" s="34"/>
      <c r="G23" s="34" t="s">
        <v>20</v>
      </c>
      <c r="H23" s="41"/>
    </row>
    <row r="24" spans="1:8" x14ac:dyDescent="0.25">
      <c r="A24" s="35" t="s">
        <v>18</v>
      </c>
      <c r="B24" s="48">
        <v>4</v>
      </c>
      <c r="C24" s="34">
        <v>93</v>
      </c>
      <c r="D24" s="34">
        <v>1</v>
      </c>
      <c r="E24" s="36">
        <v>29.3</v>
      </c>
      <c r="F24" s="34">
        <v>3799040</v>
      </c>
      <c r="G24" s="34" t="s">
        <v>21</v>
      </c>
      <c r="H24" s="42">
        <v>4092039</v>
      </c>
    </row>
    <row r="25" spans="1:8" x14ac:dyDescent="0.25">
      <c r="A25" s="35" t="s">
        <v>18</v>
      </c>
      <c r="B25" s="48">
        <v>4</v>
      </c>
      <c r="C25" s="34">
        <v>95</v>
      </c>
      <c r="D25" s="34">
        <v>1</v>
      </c>
      <c r="E25" s="36">
        <v>33.799999999999997</v>
      </c>
      <c r="F25" s="34">
        <v>4337920</v>
      </c>
      <c r="G25" s="34" t="s">
        <v>21</v>
      </c>
      <c r="H25" s="42">
        <v>4675919</v>
      </c>
    </row>
    <row r="26" spans="1:8" x14ac:dyDescent="0.25">
      <c r="A26" s="35" t="s">
        <v>18</v>
      </c>
      <c r="B26" s="48">
        <v>4</v>
      </c>
      <c r="C26" s="34">
        <v>96</v>
      </c>
      <c r="D26" s="34">
        <v>1</v>
      </c>
      <c r="E26" s="36">
        <v>29.6</v>
      </c>
      <c r="F26" s="34">
        <v>6886400</v>
      </c>
      <c r="G26" s="34" t="s">
        <v>21</v>
      </c>
      <c r="H26" s="42">
        <v>7182399</v>
      </c>
    </row>
    <row r="27" spans="1:8" x14ac:dyDescent="0.25">
      <c r="A27" s="35" t="s">
        <v>18</v>
      </c>
      <c r="B27" s="48">
        <v>4</v>
      </c>
      <c r="C27" s="34">
        <v>98</v>
      </c>
      <c r="D27" s="34">
        <v>1</v>
      </c>
      <c r="E27" s="36">
        <v>29.8</v>
      </c>
      <c r="F27" s="34">
        <v>3820800</v>
      </c>
      <c r="G27" s="34" t="s">
        <v>21</v>
      </c>
      <c r="H27" s="42">
        <v>4118799</v>
      </c>
    </row>
    <row r="28" spans="1:8" x14ac:dyDescent="0.25">
      <c r="A28" s="35" t="s">
        <v>19</v>
      </c>
      <c r="B28" s="34"/>
      <c r="C28" s="34">
        <v>11</v>
      </c>
      <c r="D28" s="34"/>
      <c r="E28" s="36">
        <v>57.3</v>
      </c>
      <c r="F28" s="34"/>
      <c r="G28" s="34" t="s">
        <v>20</v>
      </c>
      <c r="H28" s="42"/>
    </row>
    <row r="29" spans="1:8" x14ac:dyDescent="0.25">
      <c r="A29" s="35" t="s">
        <v>19</v>
      </c>
      <c r="B29" s="34">
        <v>1</v>
      </c>
      <c r="C29" s="34">
        <v>13</v>
      </c>
      <c r="D29" s="34">
        <v>2</v>
      </c>
      <c r="E29" s="36">
        <v>52</v>
      </c>
      <c r="F29" s="34">
        <v>5394480</v>
      </c>
      <c r="G29" s="34" t="s">
        <v>20</v>
      </c>
      <c r="H29" s="42">
        <v>5914480</v>
      </c>
    </row>
    <row r="30" spans="1:8" x14ac:dyDescent="0.25">
      <c r="A30" s="35" t="s">
        <v>19</v>
      </c>
      <c r="B30" s="34">
        <v>2</v>
      </c>
      <c r="C30" s="34">
        <v>32</v>
      </c>
      <c r="D30" s="34">
        <v>2</v>
      </c>
      <c r="E30" s="36">
        <v>55.8</v>
      </c>
      <c r="F30" s="34">
        <v>5721040</v>
      </c>
      <c r="G30" s="34" t="s">
        <v>20</v>
      </c>
      <c r="H30" s="42">
        <v>6279039</v>
      </c>
    </row>
    <row r="31" spans="1:8" x14ac:dyDescent="0.25">
      <c r="A31" s="35" t="s">
        <v>19</v>
      </c>
      <c r="B31" s="34">
        <v>2</v>
      </c>
      <c r="C31" s="34">
        <v>33</v>
      </c>
      <c r="D31" s="34">
        <v>2</v>
      </c>
      <c r="E31" s="36">
        <v>59.7</v>
      </c>
      <c r="F31" s="34">
        <v>5449600</v>
      </c>
      <c r="G31" s="34" t="s">
        <v>20</v>
      </c>
      <c r="H31" s="42">
        <v>6046600</v>
      </c>
    </row>
    <row r="32" spans="1:8" x14ac:dyDescent="0.25">
      <c r="A32" s="35" t="s">
        <v>19</v>
      </c>
      <c r="B32" s="34">
        <v>3</v>
      </c>
      <c r="C32" s="34">
        <v>54</v>
      </c>
      <c r="D32" s="34">
        <v>2</v>
      </c>
      <c r="E32" s="36">
        <v>55.8</v>
      </c>
      <c r="F32" s="34">
        <v>5721040</v>
      </c>
      <c r="G32" s="34" t="s">
        <v>20</v>
      </c>
      <c r="H32" s="42">
        <v>6279040</v>
      </c>
    </row>
    <row r="33" spans="1:8" x14ac:dyDescent="0.25">
      <c r="A33" s="35" t="s">
        <v>19</v>
      </c>
      <c r="B33" s="34"/>
      <c r="C33" s="34">
        <v>55</v>
      </c>
      <c r="D33" s="34"/>
      <c r="E33" s="36">
        <v>59.7</v>
      </c>
      <c r="F33" s="34"/>
      <c r="G33" s="34" t="s">
        <v>20</v>
      </c>
      <c r="H33" s="42" t="s">
        <v>28</v>
      </c>
    </row>
    <row r="34" spans="1:8" x14ac:dyDescent="0.25">
      <c r="A34" s="35" t="s">
        <v>19</v>
      </c>
      <c r="B34" s="48">
        <v>4</v>
      </c>
      <c r="C34" s="34">
        <v>73</v>
      </c>
      <c r="D34" s="34">
        <v>1</v>
      </c>
      <c r="E34" s="36">
        <v>33.6</v>
      </c>
      <c r="F34" s="34">
        <v>4244480</v>
      </c>
      <c r="G34" s="34" t="s">
        <v>20</v>
      </c>
      <c r="H34" s="42">
        <v>4580479</v>
      </c>
    </row>
    <row r="35" spans="1:8" x14ac:dyDescent="0.25">
      <c r="A35" s="44" t="s">
        <v>19</v>
      </c>
      <c r="B35" s="48">
        <v>4</v>
      </c>
      <c r="C35" s="45">
        <v>74</v>
      </c>
      <c r="D35" s="45">
        <v>1</v>
      </c>
      <c r="E35" s="46">
        <v>32.9</v>
      </c>
      <c r="F35" s="45">
        <v>4244480</v>
      </c>
      <c r="G35" s="45" t="s">
        <v>20</v>
      </c>
      <c r="H35" s="47">
        <v>4573479</v>
      </c>
    </row>
    <row r="36" spans="1:8" x14ac:dyDescent="0.25">
      <c r="A36" s="50" t="s">
        <v>33</v>
      </c>
      <c r="C36" s="26">
        <v>64</v>
      </c>
    </row>
    <row r="37" spans="1:8" x14ac:dyDescent="0.25">
      <c r="A37" s="50" t="s">
        <v>19</v>
      </c>
      <c r="C37" s="26">
        <v>68</v>
      </c>
    </row>
  </sheetData>
  <autoFilter ref="A2:G2">
    <sortState ref="A3:G35">
      <sortCondition ref="A2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"/>
  <sheetViews>
    <sheetView workbookViewId="0">
      <selection activeCell="A2" sqref="A2:F2"/>
    </sheetView>
  </sheetViews>
  <sheetFormatPr defaultRowHeight="15" x14ac:dyDescent="0.25"/>
  <sheetData>
    <row r="2" spans="1:6" x14ac:dyDescent="0.25">
      <c r="A2" t="s">
        <v>16</v>
      </c>
      <c r="B2">
        <v>1</v>
      </c>
      <c r="C2">
        <v>4</v>
      </c>
      <c r="D2">
        <v>1</v>
      </c>
      <c r="E2">
        <v>28.7</v>
      </c>
      <c r="F2">
        <v>3091000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2019-10-16T11:33:36Z</dcterms:modified>
</cp:coreProperties>
</file>